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205" activeTab="0"/>
  </bookViews>
  <sheets>
    <sheet name="1-4 " sheetId="1" r:id="rId1"/>
    <sheet name="5-11" sheetId="2" r:id="rId2"/>
    <sheet name="Лист1" sheetId="3" r:id="rId3"/>
  </sheets>
  <definedNames/>
  <calcPr fullCalcOnLoad="1"/>
</workbook>
</file>

<file path=xl/sharedStrings.xml><?xml version="1.0" encoding="utf-8"?>
<sst xmlns="http://schemas.openxmlformats.org/spreadsheetml/2006/main" count="561" uniqueCount="111">
  <si>
    <t>наименование блюда</t>
  </si>
  <si>
    <t>№ карты</t>
  </si>
  <si>
    <t>Выход порции</t>
  </si>
  <si>
    <t>Б</t>
  </si>
  <si>
    <t>Ж</t>
  </si>
  <si>
    <t>У</t>
  </si>
  <si>
    <t>ккал</t>
  </si>
  <si>
    <t>вит С</t>
  </si>
  <si>
    <t>вит В1</t>
  </si>
  <si>
    <t>вит А</t>
  </si>
  <si>
    <t>вит Е</t>
  </si>
  <si>
    <t>Са</t>
  </si>
  <si>
    <t>Р</t>
  </si>
  <si>
    <t>Mg</t>
  </si>
  <si>
    <t>Fe</t>
  </si>
  <si>
    <t>Обед</t>
  </si>
  <si>
    <t>чай с сахаром</t>
  </si>
  <si>
    <t>200/5</t>
  </si>
  <si>
    <t>40/10</t>
  </si>
  <si>
    <t>-</t>
  </si>
  <si>
    <t>итого:</t>
  </si>
  <si>
    <t>хлеб пшеничный</t>
  </si>
  <si>
    <t>фрукты</t>
  </si>
  <si>
    <t>хлеб ржаной</t>
  </si>
  <si>
    <t>калорийность за день</t>
  </si>
  <si>
    <t xml:space="preserve"> Завтрак</t>
  </si>
  <si>
    <t>2 день</t>
  </si>
  <si>
    <t>пюре картофельное</t>
  </si>
  <si>
    <t>капуста тушеная</t>
  </si>
  <si>
    <t>3 день</t>
  </si>
  <si>
    <t>какао с молоком</t>
  </si>
  <si>
    <t>4 день</t>
  </si>
  <si>
    <t>хлеб пшеничный с маслом</t>
  </si>
  <si>
    <t>макароны отварные</t>
  </si>
  <si>
    <t>5 день</t>
  </si>
  <si>
    <t>кофейный напиток с молоком</t>
  </si>
  <si>
    <t>кура отварная</t>
  </si>
  <si>
    <t>6 день</t>
  </si>
  <si>
    <t>чай с лимоном</t>
  </si>
  <si>
    <t>7 день</t>
  </si>
  <si>
    <t>8 день</t>
  </si>
  <si>
    <t>9 день</t>
  </si>
  <si>
    <t>жаркое по-домашнему</t>
  </si>
  <si>
    <t>суп картофельный с рыбой</t>
  </si>
  <si>
    <t>10 день</t>
  </si>
  <si>
    <t>12 день</t>
  </si>
  <si>
    <t>суп овощной с курицей</t>
  </si>
  <si>
    <t>11 день</t>
  </si>
  <si>
    <t>каша Дружба</t>
  </si>
  <si>
    <t>кисломолочный продукт</t>
  </si>
  <si>
    <t xml:space="preserve">рассольник ленинградский с говядиной </t>
  </si>
  <si>
    <t>зеленый горошек</t>
  </si>
  <si>
    <t xml:space="preserve">общая сумма ккал </t>
  </si>
  <si>
    <t>12дней</t>
  </si>
  <si>
    <t xml:space="preserve">суп картофельный с говядиной </t>
  </si>
  <si>
    <t>компот из сушеных плодов</t>
  </si>
  <si>
    <t>1 день</t>
  </si>
  <si>
    <t>кондитерское изделие</t>
  </si>
  <si>
    <t>компот из апельсинов с яблоком</t>
  </si>
  <si>
    <t>булочка</t>
  </si>
  <si>
    <t xml:space="preserve">суп молочный с макаронными изделиями </t>
  </si>
  <si>
    <t>суп молочный с макароными изделиями</t>
  </si>
  <si>
    <t>Пюре картофельное</t>
  </si>
  <si>
    <t>яйцо вареное</t>
  </si>
  <si>
    <t xml:space="preserve">суп картофельный с крупой  с говядиной </t>
  </si>
  <si>
    <t>каша гречневая вязкая на молоке</t>
  </si>
  <si>
    <t>компот из свежих ягод</t>
  </si>
  <si>
    <t>сыр порциями</t>
  </si>
  <si>
    <t>Щи со свежей капустой, картофелем, с говядиной  и сметаной</t>
  </si>
  <si>
    <t>Щи со свежей капустой, картофелем, с говядиной   и сметаной</t>
  </si>
  <si>
    <t>овощи натуральные</t>
  </si>
  <si>
    <t>каша молочная рисовая</t>
  </si>
  <si>
    <t>батон с маслом</t>
  </si>
  <si>
    <t>сок фруктовый  ( пач)</t>
  </si>
  <si>
    <t>суп картофельный с крупой  с говядиной</t>
  </si>
  <si>
    <t xml:space="preserve"> суп картофельный с рыбой</t>
  </si>
  <si>
    <t xml:space="preserve"> </t>
  </si>
  <si>
    <t xml:space="preserve">каша пшеничная  молочная </t>
  </si>
  <si>
    <t xml:space="preserve">рассольник ленинградский  с говядиной  </t>
  </si>
  <si>
    <t>суп картофельный с макаронными изделиями  с курицей</t>
  </si>
  <si>
    <t>суп картофельный с макаронными изделиями с курицей</t>
  </si>
  <si>
    <t>овощи отварные</t>
  </si>
  <si>
    <t xml:space="preserve">тефтели  из говядины с рисом </t>
  </si>
  <si>
    <t>сырники  из творога запеченные  с соусом</t>
  </si>
  <si>
    <t xml:space="preserve">борщ из свежей капусты с картофелем, со сметаной </t>
  </si>
  <si>
    <t>150/30</t>
  </si>
  <si>
    <t xml:space="preserve">помидоры свежие </t>
  </si>
  <si>
    <t>котлеты  говяжьи</t>
  </si>
  <si>
    <t>рыба запеченная с морковью</t>
  </si>
  <si>
    <t xml:space="preserve">компот из яблок с лимоном </t>
  </si>
  <si>
    <t xml:space="preserve">суп картофельный с горохом и говядиной  </t>
  </si>
  <si>
    <t>компот из смеси сухофруктов</t>
  </si>
  <si>
    <t>запеканка творожная   со сгущенным молоком</t>
  </si>
  <si>
    <t xml:space="preserve">  </t>
  </si>
  <si>
    <t xml:space="preserve">биточки из кур </t>
  </si>
  <si>
    <t>омлет натуральный</t>
  </si>
  <si>
    <t xml:space="preserve">котлеты рыбные </t>
  </si>
  <si>
    <t>сок натуральный</t>
  </si>
  <si>
    <t>борщ из свежей капусты с картофелем , со сметаной и говядиной</t>
  </si>
  <si>
    <t xml:space="preserve">борщ из свежей капусты с картофелем, со сметаной и говядиной </t>
  </si>
  <si>
    <t xml:space="preserve">тефтели рыбные  </t>
  </si>
  <si>
    <t>1день                             Меню  , на сумму 160  рублей, с 1-4  класс</t>
  </si>
  <si>
    <t>каша манная молочная жидкая</t>
  </si>
  <si>
    <t>1день                             Меню  , на сумму 160  рублей, с 5-11  класс</t>
  </si>
  <si>
    <t>рыба отварная</t>
  </si>
  <si>
    <t>салат из свежих помидоров</t>
  </si>
  <si>
    <t xml:space="preserve">каша кукурузная молочная </t>
  </si>
  <si>
    <t>гуляш</t>
  </si>
  <si>
    <t>рис отварной</t>
  </si>
  <si>
    <t>каша пшенная молочная</t>
  </si>
  <si>
    <t>суп молочный с крупой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</si>
</sst>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10"/>
      <name val="Calibri"/>
      <family val="2"/>
    </font>
    <font>
      <b/>
      <i/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0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16" fontId="0" fillId="0" borderId="0" xfId="0" applyNumberFormat="1" applyAlignment="1">
      <alignment horizontal="left"/>
    </xf>
    <xf numFmtId="0" fontId="45" fillId="0" borderId="0" xfId="0" applyFont="1" applyAlignment="1">
      <alignment/>
    </xf>
    <xf numFmtId="0" fontId="45" fillId="0" borderId="0" xfId="0" applyFont="1" applyAlignment="1">
      <alignment horizontal="left"/>
    </xf>
    <xf numFmtId="0" fontId="5" fillId="0" borderId="10" xfId="0" applyFont="1" applyBorder="1" applyAlignment="1">
      <alignment horizontal="left" wrapText="1"/>
    </xf>
    <xf numFmtId="0" fontId="6" fillId="33" borderId="10" xfId="0" applyFont="1" applyFill="1" applyBorder="1" applyAlignment="1">
      <alignment horizontal="left"/>
    </xf>
    <xf numFmtId="0" fontId="5" fillId="33" borderId="10" xfId="0" applyFont="1" applyFill="1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0" fontId="5" fillId="0" borderId="0" xfId="0" applyFont="1" applyAlignment="1">
      <alignment/>
    </xf>
    <xf numFmtId="0" fontId="6" fillId="33" borderId="10" xfId="0" applyFont="1" applyFill="1" applyBorder="1" applyAlignment="1">
      <alignment horizontal="left" wrapText="1"/>
    </xf>
    <xf numFmtId="0" fontId="5" fillId="34" borderId="10" xfId="0" applyFont="1" applyFill="1" applyBorder="1" applyAlignment="1">
      <alignment horizontal="left" wrapText="1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wrapText="1"/>
    </xf>
    <xf numFmtId="0" fontId="5" fillId="0" borderId="0" xfId="0" applyFont="1" applyAlignment="1">
      <alignment horizontal="left"/>
    </xf>
    <xf numFmtId="0" fontId="5" fillId="0" borderId="10" xfId="0" applyFont="1" applyBorder="1" applyAlignment="1">
      <alignment horizontal="left"/>
    </xf>
    <xf numFmtId="0" fontId="7" fillId="35" borderId="10" xfId="0" applyFont="1" applyFill="1" applyBorder="1" applyAlignment="1">
      <alignment horizontal="left"/>
    </xf>
    <xf numFmtId="0" fontId="5" fillId="36" borderId="10" xfId="0" applyFont="1" applyFill="1" applyBorder="1" applyAlignment="1">
      <alignment horizontal="left"/>
    </xf>
    <xf numFmtId="2" fontId="5" fillId="0" borderId="10" xfId="0" applyNumberFormat="1" applyFont="1" applyBorder="1" applyAlignment="1">
      <alignment horizontal="left"/>
    </xf>
    <xf numFmtId="0" fontId="45" fillId="0" borderId="0" xfId="0" applyFont="1" applyAlignment="1">
      <alignment/>
    </xf>
    <xf numFmtId="0" fontId="5" fillId="0" borderId="0" xfId="0" applyFont="1" applyAlignment="1">
      <alignment/>
    </xf>
    <xf numFmtId="0" fontId="6" fillId="33" borderId="10" xfId="0" applyFont="1" applyFill="1" applyBorder="1" applyAlignment="1">
      <alignment wrapText="1"/>
    </xf>
    <xf numFmtId="0" fontId="5" fillId="33" borderId="10" xfId="0" applyFont="1" applyFill="1" applyBorder="1" applyAlignment="1">
      <alignment wrapText="1"/>
    </xf>
    <xf numFmtId="0" fontId="6" fillId="0" borderId="10" xfId="0" applyFont="1" applyBorder="1" applyAlignment="1">
      <alignment wrapText="1"/>
    </xf>
    <xf numFmtId="0" fontId="5" fillId="34" borderId="10" xfId="0" applyFont="1" applyFill="1" applyBorder="1" applyAlignment="1">
      <alignment wrapText="1"/>
    </xf>
    <xf numFmtId="0" fontId="5" fillId="37" borderId="10" xfId="0" applyFont="1" applyFill="1" applyBorder="1" applyAlignment="1">
      <alignment horizontal="left" wrapText="1"/>
    </xf>
    <xf numFmtId="0" fontId="45" fillId="37" borderId="0" xfId="0" applyFont="1" applyFill="1" applyAlignment="1">
      <alignment horizontal="left"/>
    </xf>
    <xf numFmtId="0" fontId="45" fillId="37" borderId="0" xfId="0" applyFont="1" applyFill="1" applyAlignment="1">
      <alignment/>
    </xf>
    <xf numFmtId="0" fontId="5" fillId="38" borderId="10" xfId="0" applyFont="1" applyFill="1" applyBorder="1" applyAlignment="1">
      <alignment horizontal="left" wrapText="1"/>
    </xf>
    <xf numFmtId="0" fontId="45" fillId="38" borderId="0" xfId="0" applyFont="1" applyFill="1" applyAlignment="1">
      <alignment/>
    </xf>
    <xf numFmtId="0" fontId="5" fillId="33" borderId="10" xfId="0" applyFont="1" applyFill="1" applyBorder="1" applyAlignment="1">
      <alignment horizontal="center" wrapText="1"/>
    </xf>
    <xf numFmtId="0" fontId="8" fillId="34" borderId="10" xfId="0" applyFont="1" applyFill="1" applyBorder="1" applyAlignment="1">
      <alignment horizontal="left" wrapText="1"/>
    </xf>
    <xf numFmtId="0" fontId="45" fillId="38" borderId="0" xfId="0" applyFont="1" applyFill="1" applyAlignment="1">
      <alignment horizontal="left"/>
    </xf>
    <xf numFmtId="0" fontId="45" fillId="37" borderId="10" xfId="0" applyFont="1" applyFill="1" applyBorder="1" applyAlignment="1">
      <alignment horizontal="left" wrapText="1"/>
    </xf>
    <xf numFmtId="0" fontId="45" fillId="39" borderId="0" xfId="0" applyFont="1" applyFill="1" applyAlignment="1">
      <alignment/>
    </xf>
    <xf numFmtId="0" fontId="45" fillId="0" borderId="0" xfId="0" applyFont="1" applyAlignment="1">
      <alignment/>
    </xf>
    <xf numFmtId="0" fontId="5" fillId="38" borderId="10" xfId="0" applyFont="1" applyFill="1" applyBorder="1" applyAlignment="1">
      <alignment horizontal="left" wrapText="1"/>
    </xf>
    <xf numFmtId="0" fontId="45" fillId="38" borderId="0" xfId="0" applyFont="1" applyFill="1" applyAlignment="1">
      <alignment/>
    </xf>
    <xf numFmtId="0" fontId="45" fillId="0" borderId="0" xfId="0" applyFont="1" applyAlignment="1">
      <alignment/>
    </xf>
    <xf numFmtId="0" fontId="5" fillId="38" borderId="10" xfId="0" applyFont="1" applyFill="1" applyBorder="1" applyAlignment="1">
      <alignment horizontal="left" wrapText="1"/>
    </xf>
    <xf numFmtId="0" fontId="45" fillId="38" borderId="0" xfId="0" applyFont="1" applyFill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/>
    </xf>
    <xf numFmtId="0" fontId="5" fillId="38" borderId="10" xfId="0" applyFont="1" applyFill="1" applyBorder="1" applyAlignment="1">
      <alignment horizontal="left" wrapText="1"/>
    </xf>
    <xf numFmtId="0" fontId="45" fillId="38" borderId="0" xfId="0" applyFont="1" applyFill="1" applyAlignment="1">
      <alignment/>
    </xf>
    <xf numFmtId="0" fontId="6" fillId="36" borderId="11" xfId="0" applyFont="1" applyFill="1" applyBorder="1" applyAlignment="1">
      <alignment horizontal="left" wrapText="1"/>
    </xf>
    <xf numFmtId="0" fontId="6" fillId="36" borderId="12" xfId="0" applyFont="1" applyFill="1" applyBorder="1" applyAlignment="1">
      <alignment horizontal="left" wrapText="1"/>
    </xf>
    <xf numFmtId="0" fontId="6" fillId="36" borderId="13" xfId="0" applyFont="1" applyFill="1" applyBorder="1" applyAlignment="1">
      <alignment horizontal="left" wrapText="1"/>
    </xf>
    <xf numFmtId="0" fontId="6" fillId="0" borderId="11" xfId="0" applyFont="1" applyBorder="1" applyAlignment="1">
      <alignment horizontal="left" wrapText="1"/>
    </xf>
    <xf numFmtId="0" fontId="6" fillId="0" borderId="12" xfId="0" applyFont="1" applyBorder="1" applyAlignment="1">
      <alignment horizontal="left" wrapText="1"/>
    </xf>
    <xf numFmtId="0" fontId="6" fillId="0" borderId="13" xfId="0" applyFont="1" applyBorder="1" applyAlignment="1">
      <alignment horizontal="left" wrapText="1"/>
    </xf>
    <xf numFmtId="0" fontId="5" fillId="40" borderId="10" xfId="0" applyFont="1" applyFill="1" applyBorder="1" applyAlignment="1">
      <alignment horizontal="left" wrapText="1"/>
    </xf>
    <xf numFmtId="0" fontId="6" fillId="0" borderId="11" xfId="0" applyFont="1" applyBorder="1" applyAlignment="1">
      <alignment wrapText="1"/>
    </xf>
    <xf numFmtId="0" fontId="6" fillId="0" borderId="12" xfId="0" applyFont="1" applyBorder="1" applyAlignment="1">
      <alignment wrapText="1"/>
    </xf>
    <xf numFmtId="0" fontId="6" fillId="0" borderId="13" xfId="0" applyFont="1" applyBorder="1" applyAlignment="1">
      <alignment wrapText="1"/>
    </xf>
    <xf numFmtId="0" fontId="5" fillId="40" borderId="11" xfId="0" applyFont="1" applyFill="1" applyBorder="1" applyAlignment="1">
      <alignment wrapText="1"/>
    </xf>
    <xf numFmtId="0" fontId="5" fillId="40" borderId="12" xfId="0" applyFont="1" applyFill="1" applyBorder="1" applyAlignment="1">
      <alignment wrapText="1"/>
    </xf>
    <xf numFmtId="0" fontId="5" fillId="40" borderId="13" xfId="0" applyFont="1" applyFill="1" applyBorder="1" applyAlignment="1">
      <alignment wrapText="1"/>
    </xf>
    <xf numFmtId="0" fontId="5" fillId="40" borderId="11" xfId="0" applyFont="1" applyFill="1" applyBorder="1" applyAlignment="1">
      <alignment horizontal="left" wrapText="1"/>
    </xf>
    <xf numFmtId="0" fontId="5" fillId="40" borderId="12" xfId="0" applyFont="1" applyFill="1" applyBorder="1" applyAlignment="1">
      <alignment horizontal="left" wrapText="1"/>
    </xf>
    <xf numFmtId="0" fontId="5" fillId="40" borderId="13" xfId="0" applyFont="1" applyFill="1" applyBorder="1" applyAlignment="1">
      <alignment horizontal="left" wrapText="1"/>
    </xf>
    <xf numFmtId="0" fontId="4" fillId="36" borderId="11" xfId="0" applyFont="1" applyFill="1" applyBorder="1" applyAlignment="1">
      <alignment horizontal="left" wrapText="1"/>
    </xf>
    <xf numFmtId="0" fontId="4" fillId="36" borderId="12" xfId="0" applyFont="1" applyFill="1" applyBorder="1" applyAlignment="1">
      <alignment horizontal="left" wrapText="1"/>
    </xf>
    <xf numFmtId="0" fontId="4" fillId="36" borderId="13" xfId="0" applyFont="1" applyFill="1" applyBorder="1" applyAlignment="1">
      <alignment horizontal="left" wrapText="1"/>
    </xf>
    <xf numFmtId="0" fontId="3" fillId="36" borderId="11" xfId="0" applyFont="1" applyFill="1" applyBorder="1" applyAlignment="1">
      <alignment horizontal="left" wrapText="1"/>
    </xf>
    <xf numFmtId="0" fontId="3" fillId="36" borderId="12" xfId="0" applyFont="1" applyFill="1" applyBorder="1" applyAlignment="1">
      <alignment horizontal="left" wrapText="1"/>
    </xf>
    <xf numFmtId="0" fontId="3" fillId="36" borderId="13" xfId="0" applyFont="1" applyFill="1" applyBorder="1" applyAlignment="1">
      <alignment horizontal="left" wrapText="1"/>
    </xf>
    <xf numFmtId="0" fontId="5" fillId="38" borderId="10" xfId="0" applyFont="1" applyFill="1" applyBorder="1" applyAlignment="1">
      <alignment wrapText="1"/>
    </xf>
    <xf numFmtId="0" fontId="45" fillId="38" borderId="0" xfId="0" applyFont="1" applyFill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34"/>
  <sheetViews>
    <sheetView tabSelected="1" zoomScalePageLayoutView="0" workbookViewId="0" topLeftCell="A181">
      <selection activeCell="A166" sqref="A166:IV166"/>
    </sheetView>
  </sheetViews>
  <sheetFormatPr defaultColWidth="9.140625" defaultRowHeight="15"/>
  <cols>
    <col min="1" max="1" width="32.00390625" style="0" customWidth="1"/>
    <col min="2" max="2" width="6.421875" style="0" customWidth="1"/>
    <col min="3" max="3" width="7.421875" style="0" customWidth="1"/>
    <col min="4" max="4" width="6.28125" style="0" customWidth="1"/>
    <col min="5" max="6" width="7.00390625" style="0" customWidth="1"/>
    <col min="7" max="7" width="7.7109375" style="0" customWidth="1"/>
    <col min="8" max="8" width="7.00390625" style="0" customWidth="1"/>
    <col min="9" max="9" width="6.140625" style="0" customWidth="1"/>
    <col min="10" max="10" width="7.00390625" style="0" customWidth="1"/>
    <col min="11" max="11" width="6.8515625" style="0" customWidth="1"/>
    <col min="12" max="12" width="7.00390625" style="0" customWidth="1"/>
    <col min="13" max="13" width="8.00390625" style="0" customWidth="1"/>
    <col min="14" max="14" width="7.57421875" style="0" customWidth="1"/>
    <col min="15" max="15" width="6.28125" style="0" customWidth="1"/>
  </cols>
  <sheetData>
    <row r="1" spans="1:15" ht="21.7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8</v>
      </c>
      <c r="I1" s="1" t="s">
        <v>7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</row>
    <row r="2" spans="1:15" ht="24" customHeight="1">
      <c r="A2" s="62" t="s">
        <v>101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4"/>
    </row>
    <row r="3" spans="1:15" ht="13.5" customHeight="1">
      <c r="A3" s="65" t="s">
        <v>25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7"/>
    </row>
    <row r="4" spans="1:15" s="4" customFormat="1" ht="15">
      <c r="A4" s="6" t="s">
        <v>77</v>
      </c>
      <c r="B4" s="13">
        <v>108</v>
      </c>
      <c r="C4" s="6" t="s">
        <v>17</v>
      </c>
      <c r="D4" s="6">
        <v>7.44</v>
      </c>
      <c r="E4" s="6">
        <v>8.07</v>
      </c>
      <c r="F4" s="6">
        <v>35.28</v>
      </c>
      <c r="G4" s="6">
        <v>243.92</v>
      </c>
      <c r="H4" s="6">
        <v>0.01</v>
      </c>
      <c r="I4" s="6">
        <v>0.28</v>
      </c>
      <c r="J4" s="6">
        <v>0.01</v>
      </c>
      <c r="K4" s="6">
        <v>0.17</v>
      </c>
      <c r="L4" s="6">
        <v>114.71</v>
      </c>
      <c r="M4" s="6">
        <v>153.15</v>
      </c>
      <c r="N4" s="6">
        <v>28.61</v>
      </c>
      <c r="O4" s="6">
        <v>2.28</v>
      </c>
    </row>
    <row r="5" spans="1:18" s="4" customFormat="1" ht="14.25" customHeight="1">
      <c r="A5" s="14" t="s">
        <v>35</v>
      </c>
      <c r="B5" s="6">
        <v>287</v>
      </c>
      <c r="C5" s="6">
        <v>200</v>
      </c>
      <c r="D5" s="6">
        <v>1.4</v>
      </c>
      <c r="E5" s="6">
        <v>1.6</v>
      </c>
      <c r="F5" s="6">
        <v>17.35</v>
      </c>
      <c r="G5" s="6">
        <v>89.32</v>
      </c>
      <c r="H5" s="6">
        <v>0.01</v>
      </c>
      <c r="I5" s="6">
        <v>0.12</v>
      </c>
      <c r="J5" s="6">
        <v>0.01</v>
      </c>
      <c r="K5" s="6">
        <v>0.05</v>
      </c>
      <c r="L5" s="6">
        <v>50.46</v>
      </c>
      <c r="M5" s="6">
        <v>35.49</v>
      </c>
      <c r="N5" s="6">
        <v>5.25</v>
      </c>
      <c r="O5" s="6">
        <v>0.08</v>
      </c>
      <c r="P5" s="5"/>
      <c r="Q5" s="20"/>
      <c r="R5" s="20"/>
    </row>
    <row r="6" spans="1:15" s="10" customFormat="1" ht="12" customHeight="1">
      <c r="A6" s="6" t="s">
        <v>67</v>
      </c>
      <c r="B6" s="13">
        <v>366</v>
      </c>
      <c r="C6" s="6">
        <v>20</v>
      </c>
      <c r="D6" s="6">
        <v>4.62</v>
      </c>
      <c r="E6" s="6">
        <v>6</v>
      </c>
      <c r="F6" s="6">
        <v>0</v>
      </c>
      <c r="G6" s="6">
        <v>72.8</v>
      </c>
      <c r="H6" s="6">
        <v>0.01</v>
      </c>
      <c r="I6" s="6">
        <v>0.05</v>
      </c>
      <c r="J6" s="6">
        <v>0.08</v>
      </c>
      <c r="K6" s="6">
        <v>0.12</v>
      </c>
      <c r="L6" s="6">
        <v>300</v>
      </c>
      <c r="M6" s="6">
        <v>162</v>
      </c>
      <c r="N6" s="6">
        <v>15</v>
      </c>
      <c r="O6" s="6">
        <v>0.33</v>
      </c>
    </row>
    <row r="7" spans="1:15" s="4" customFormat="1" ht="15">
      <c r="A7" s="6" t="s">
        <v>21</v>
      </c>
      <c r="B7" s="13"/>
      <c r="C7" s="6">
        <v>40</v>
      </c>
      <c r="D7" s="6">
        <v>3.3</v>
      </c>
      <c r="E7" s="6">
        <v>1.2</v>
      </c>
      <c r="F7" s="6">
        <v>19.92</v>
      </c>
      <c r="G7" s="6">
        <v>104</v>
      </c>
      <c r="H7" s="6">
        <v>0.1</v>
      </c>
      <c r="I7" s="6">
        <v>0</v>
      </c>
      <c r="J7" s="6">
        <v>0</v>
      </c>
      <c r="K7" s="6">
        <v>1.69</v>
      </c>
      <c r="L7" s="6">
        <v>14.21</v>
      </c>
      <c r="M7" s="6">
        <v>56.88</v>
      </c>
      <c r="N7" s="6">
        <v>23.55</v>
      </c>
      <c r="O7" s="6">
        <v>1.07</v>
      </c>
    </row>
    <row r="8" spans="1:15" s="4" customFormat="1" ht="15.75" customHeight="1">
      <c r="A8" s="6" t="s">
        <v>57</v>
      </c>
      <c r="B8" s="6" t="s">
        <v>19</v>
      </c>
      <c r="C8" s="6">
        <v>30</v>
      </c>
      <c r="D8" s="6">
        <v>2.08</v>
      </c>
      <c r="E8" s="6">
        <v>5</v>
      </c>
      <c r="F8" s="6">
        <v>20.55</v>
      </c>
      <c r="G8" s="6">
        <v>135.3</v>
      </c>
      <c r="H8" s="6">
        <v>0.03</v>
      </c>
      <c r="I8" s="6">
        <v>0</v>
      </c>
      <c r="J8" s="6">
        <v>0</v>
      </c>
      <c r="K8" s="6">
        <v>0</v>
      </c>
      <c r="L8" s="6">
        <v>6.9</v>
      </c>
      <c r="M8" s="6">
        <v>19.5</v>
      </c>
      <c r="N8" s="6">
        <v>3</v>
      </c>
      <c r="O8" s="6">
        <v>0.22</v>
      </c>
    </row>
    <row r="9" spans="1:15" s="4" customFormat="1" ht="13.5" customHeight="1">
      <c r="A9" s="7" t="s">
        <v>20</v>
      </c>
      <c r="B9" s="31"/>
      <c r="C9" s="31"/>
      <c r="D9" s="8">
        <f>SUM(D4:D77)</f>
        <v>22.520000000000003</v>
      </c>
      <c r="E9" s="8">
        <f>SUM(E4:E77)</f>
        <v>24.89</v>
      </c>
      <c r="F9" s="8">
        <f>SUM(F4:F77)</f>
        <v>105.27</v>
      </c>
      <c r="G9" s="8">
        <f>SUM(G4:G8)</f>
        <v>645.34</v>
      </c>
      <c r="H9" s="8">
        <f aca="true" t="shared" si="0" ref="H9:O9">SUM(H4:H77)</f>
        <v>0.22000000000000003</v>
      </c>
      <c r="I9" s="8">
        <f t="shared" si="0"/>
        <v>1.37</v>
      </c>
      <c r="J9" s="8">
        <f t="shared" si="0"/>
        <v>0.11</v>
      </c>
      <c r="K9" s="8">
        <f t="shared" si="0"/>
        <v>2.6799999999999997</v>
      </c>
      <c r="L9" s="8">
        <f t="shared" si="0"/>
        <v>543.1600000000001</v>
      </c>
      <c r="M9" s="8">
        <f t="shared" si="0"/>
        <v>496.34</v>
      </c>
      <c r="N9" s="8">
        <f t="shared" si="0"/>
        <v>99.15</v>
      </c>
      <c r="O9" s="8">
        <f t="shared" si="0"/>
        <v>5.45</v>
      </c>
    </row>
    <row r="10" spans="1:15" s="4" customFormat="1" ht="11.25" customHeight="1">
      <c r="A10" s="9" t="s">
        <v>15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</row>
    <row r="11" spans="1:15" s="4" customFormat="1" ht="27" customHeight="1">
      <c r="A11" s="6" t="s">
        <v>79</v>
      </c>
      <c r="B11" s="6">
        <v>47</v>
      </c>
      <c r="C11" s="6">
        <v>200</v>
      </c>
      <c r="D11" s="6">
        <v>2.66</v>
      </c>
      <c r="E11" s="6">
        <v>2.37</v>
      </c>
      <c r="F11" s="6">
        <v>17.41</v>
      </c>
      <c r="G11" s="6">
        <v>101.67</v>
      </c>
      <c r="H11" s="6">
        <v>0.11</v>
      </c>
      <c r="I11" s="6">
        <v>4.27</v>
      </c>
      <c r="J11" s="6">
        <v>0.06</v>
      </c>
      <c r="K11" s="6">
        <v>0.37</v>
      </c>
      <c r="L11" s="6">
        <v>29.66</v>
      </c>
      <c r="M11" s="6">
        <v>98.54</v>
      </c>
      <c r="N11" s="6">
        <v>18.11</v>
      </c>
      <c r="O11" s="6">
        <v>1.36</v>
      </c>
    </row>
    <row r="12" spans="1:18" s="4" customFormat="1" ht="15" customHeight="1">
      <c r="A12" s="6" t="s">
        <v>87</v>
      </c>
      <c r="B12" s="6">
        <v>189</v>
      </c>
      <c r="C12" s="6">
        <v>100</v>
      </c>
      <c r="D12" s="6">
        <v>10.68</v>
      </c>
      <c r="E12" s="6">
        <v>11.72</v>
      </c>
      <c r="F12" s="6">
        <v>5.74</v>
      </c>
      <c r="G12" s="6">
        <v>176.75</v>
      </c>
      <c r="H12" s="6">
        <v>0.06</v>
      </c>
      <c r="I12" s="6">
        <v>0.13</v>
      </c>
      <c r="J12" s="6">
        <v>0</v>
      </c>
      <c r="K12" s="6">
        <v>0.65</v>
      </c>
      <c r="L12" s="6">
        <v>27.53</v>
      </c>
      <c r="M12" s="6">
        <v>112.06</v>
      </c>
      <c r="N12" s="6">
        <v>21.29</v>
      </c>
      <c r="O12" s="6">
        <v>0.93</v>
      </c>
      <c r="P12" s="36"/>
      <c r="Q12" s="36"/>
      <c r="R12" s="36"/>
    </row>
    <row r="13" spans="1:18" s="4" customFormat="1" ht="15">
      <c r="A13" s="6" t="s">
        <v>27</v>
      </c>
      <c r="B13" s="6">
        <v>241</v>
      </c>
      <c r="C13" s="6">
        <v>150</v>
      </c>
      <c r="D13" s="6">
        <v>3.2</v>
      </c>
      <c r="E13" s="6">
        <v>6.06</v>
      </c>
      <c r="F13" s="6">
        <v>23.3</v>
      </c>
      <c r="G13" s="6">
        <v>160.46</v>
      </c>
      <c r="H13" s="6">
        <v>0.1</v>
      </c>
      <c r="I13" s="6">
        <v>6.4</v>
      </c>
      <c r="J13" s="6">
        <v>0.02</v>
      </c>
      <c r="K13" s="6">
        <v>0.2</v>
      </c>
      <c r="L13" s="6">
        <v>22.86</v>
      </c>
      <c r="M13" s="6">
        <v>49.31</v>
      </c>
      <c r="N13" s="6">
        <v>16.16</v>
      </c>
      <c r="O13" s="6">
        <v>0.66</v>
      </c>
      <c r="P13" s="36"/>
      <c r="Q13" s="36" t="s">
        <v>76</v>
      </c>
      <c r="R13" s="36"/>
    </row>
    <row r="14" spans="1:18" s="4" customFormat="1" ht="15">
      <c r="A14" s="37" t="s">
        <v>28</v>
      </c>
      <c r="B14" s="37">
        <v>200</v>
      </c>
      <c r="C14" s="37">
        <v>50</v>
      </c>
      <c r="D14" s="37">
        <v>1.31</v>
      </c>
      <c r="E14" s="37">
        <v>1.62</v>
      </c>
      <c r="F14" s="37">
        <v>6.73</v>
      </c>
      <c r="G14" s="37">
        <v>43.58</v>
      </c>
      <c r="H14" s="37">
        <v>0.28</v>
      </c>
      <c r="I14" s="37">
        <v>23.78</v>
      </c>
      <c r="J14" s="37">
        <v>0</v>
      </c>
      <c r="K14" s="37">
        <v>0.1</v>
      </c>
      <c r="L14" s="37">
        <v>30.49</v>
      </c>
      <c r="M14" s="37">
        <v>23.32</v>
      </c>
      <c r="N14" s="37">
        <v>12.48</v>
      </c>
      <c r="O14" s="37">
        <v>0.46</v>
      </c>
      <c r="P14" s="38"/>
      <c r="Q14" s="38"/>
      <c r="R14" s="38"/>
    </row>
    <row r="15" spans="1:15" s="4" customFormat="1" ht="13.5" customHeight="1">
      <c r="A15" s="6" t="s">
        <v>55</v>
      </c>
      <c r="B15" s="6">
        <v>280</v>
      </c>
      <c r="C15" s="6">
        <v>200</v>
      </c>
      <c r="D15" s="6">
        <v>0.33</v>
      </c>
      <c r="E15" s="6" t="s">
        <v>19</v>
      </c>
      <c r="F15" s="6">
        <v>22.66</v>
      </c>
      <c r="G15" s="6">
        <v>91.98</v>
      </c>
      <c r="H15" s="6">
        <v>0.01</v>
      </c>
      <c r="I15" s="6">
        <v>0.28</v>
      </c>
      <c r="J15" s="6">
        <v>0.01</v>
      </c>
      <c r="K15" s="6">
        <v>0.11</v>
      </c>
      <c r="L15" s="6">
        <v>51.84</v>
      </c>
      <c r="M15" s="6">
        <v>33.63</v>
      </c>
      <c r="N15" s="6">
        <v>25.2</v>
      </c>
      <c r="O15" s="6">
        <v>7.17</v>
      </c>
    </row>
    <row r="16" spans="1:15" s="4" customFormat="1" ht="15">
      <c r="A16" s="6" t="s">
        <v>21</v>
      </c>
      <c r="B16" s="13"/>
      <c r="C16" s="6">
        <v>40</v>
      </c>
      <c r="D16" s="6">
        <v>3.3</v>
      </c>
      <c r="E16" s="6">
        <v>1.2</v>
      </c>
      <c r="F16" s="6">
        <v>19.92</v>
      </c>
      <c r="G16" s="6">
        <v>104</v>
      </c>
      <c r="H16" s="6">
        <v>0.1</v>
      </c>
      <c r="I16" s="6">
        <v>0</v>
      </c>
      <c r="J16" s="6">
        <v>0</v>
      </c>
      <c r="K16" s="6">
        <v>1.69</v>
      </c>
      <c r="L16" s="6">
        <v>14.21</v>
      </c>
      <c r="M16" s="6">
        <v>56.88</v>
      </c>
      <c r="N16" s="6">
        <v>23.55</v>
      </c>
      <c r="O16" s="6">
        <v>1.07</v>
      </c>
    </row>
    <row r="17" spans="1:18" s="4" customFormat="1" ht="15">
      <c r="A17" s="6" t="s">
        <v>23</v>
      </c>
      <c r="B17" s="6" t="s">
        <v>19</v>
      </c>
      <c r="C17" s="6">
        <v>40</v>
      </c>
      <c r="D17" s="6">
        <v>2.9</v>
      </c>
      <c r="E17" s="6">
        <v>0.5</v>
      </c>
      <c r="F17" s="6">
        <v>13.6</v>
      </c>
      <c r="G17" s="6">
        <v>88</v>
      </c>
      <c r="H17" s="6">
        <v>0.05</v>
      </c>
      <c r="I17" s="6">
        <v>0</v>
      </c>
      <c r="J17" s="6">
        <v>0</v>
      </c>
      <c r="K17" s="6">
        <v>0</v>
      </c>
      <c r="L17" s="6">
        <v>9.6</v>
      </c>
      <c r="M17" s="6">
        <v>42.4</v>
      </c>
      <c r="N17" s="6">
        <v>9.6</v>
      </c>
      <c r="O17" s="6">
        <v>1.28</v>
      </c>
      <c r="R17" s="4" t="s">
        <v>76</v>
      </c>
    </row>
    <row r="18" spans="1:15" s="4" customFormat="1" ht="17.25" customHeight="1">
      <c r="A18" s="11" t="s">
        <v>20</v>
      </c>
      <c r="B18" s="8"/>
      <c r="C18" s="8"/>
      <c r="D18" s="8">
        <f aca="true" t="shared" si="1" ref="D18:O18">SUM(D11:D17)</f>
        <v>24.379999999999995</v>
      </c>
      <c r="E18" s="8">
        <f t="shared" si="1"/>
        <v>23.47</v>
      </c>
      <c r="F18" s="8">
        <f t="shared" si="1"/>
        <v>109.36</v>
      </c>
      <c r="G18" s="8">
        <f t="shared" si="1"/>
        <v>766.4399999999999</v>
      </c>
      <c r="H18" s="8">
        <f t="shared" si="1"/>
        <v>0.7100000000000001</v>
      </c>
      <c r="I18" s="8">
        <f t="shared" si="1"/>
        <v>34.86</v>
      </c>
      <c r="J18" s="8">
        <f t="shared" si="1"/>
        <v>0.09</v>
      </c>
      <c r="K18" s="8">
        <f t="shared" si="1"/>
        <v>3.12</v>
      </c>
      <c r="L18" s="8">
        <f t="shared" si="1"/>
        <v>186.19</v>
      </c>
      <c r="M18" s="8">
        <f t="shared" si="1"/>
        <v>416.14</v>
      </c>
      <c r="N18" s="8">
        <f t="shared" si="1"/>
        <v>126.39</v>
      </c>
      <c r="O18" s="8">
        <f t="shared" si="1"/>
        <v>12.93</v>
      </c>
    </row>
    <row r="19" spans="1:15" s="4" customFormat="1" ht="15">
      <c r="A19" s="9" t="s">
        <v>24</v>
      </c>
      <c r="B19" s="6"/>
      <c r="C19" s="6"/>
      <c r="D19" s="6">
        <f aca="true" t="shared" si="2" ref="D19:O19">D9+D18</f>
        <v>42.120000000000005</v>
      </c>
      <c r="E19" s="6">
        <f t="shared" si="2"/>
        <v>45.54</v>
      </c>
      <c r="F19" s="6">
        <f t="shared" si="2"/>
        <v>180.31</v>
      </c>
      <c r="G19" s="12">
        <f t="shared" si="2"/>
        <v>1411.78</v>
      </c>
      <c r="H19" s="6">
        <f t="shared" si="2"/>
        <v>0.5700000000000001</v>
      </c>
      <c r="I19" s="6">
        <f t="shared" si="2"/>
        <v>15.77</v>
      </c>
      <c r="J19" s="6">
        <f t="shared" si="2"/>
        <v>0.33</v>
      </c>
      <c r="K19" s="6">
        <f t="shared" si="2"/>
        <v>4.1</v>
      </c>
      <c r="L19" s="6">
        <f t="shared" si="2"/>
        <v>654.3100000000001</v>
      </c>
      <c r="M19" s="6">
        <f t="shared" si="2"/>
        <v>821.1099999999999</v>
      </c>
      <c r="N19" s="6">
        <f t="shared" si="2"/>
        <v>176.91</v>
      </c>
      <c r="O19" s="6">
        <f t="shared" si="2"/>
        <v>10.33</v>
      </c>
    </row>
    <row r="20" spans="1:15" s="4" customFormat="1" ht="12.75" customHeight="1">
      <c r="A20" s="59" t="s">
        <v>26</v>
      </c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1"/>
    </row>
    <row r="21" spans="1:15" s="4" customFormat="1" ht="18.75" customHeight="1">
      <c r="A21" s="46" t="s">
        <v>25</v>
      </c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8"/>
    </row>
    <row r="22" spans="1:15" s="4" customFormat="1" ht="19.5" customHeight="1">
      <c r="A22" s="6" t="s">
        <v>48</v>
      </c>
      <c r="B22" s="6">
        <v>102</v>
      </c>
      <c r="C22" s="6" t="s">
        <v>17</v>
      </c>
      <c r="D22" s="6">
        <v>6.55</v>
      </c>
      <c r="E22" s="6">
        <v>8.33</v>
      </c>
      <c r="F22" s="6">
        <v>35.09</v>
      </c>
      <c r="G22" s="6">
        <v>241.11</v>
      </c>
      <c r="H22" s="6">
        <v>0.06</v>
      </c>
      <c r="I22" s="6">
        <v>0.29</v>
      </c>
      <c r="J22" s="6">
        <v>0.01</v>
      </c>
      <c r="K22" s="6">
        <v>0.14</v>
      </c>
      <c r="L22" s="6">
        <v>108.89</v>
      </c>
      <c r="M22" s="6">
        <v>104.48</v>
      </c>
      <c r="N22" s="6">
        <v>20.59</v>
      </c>
      <c r="O22" s="6">
        <v>0.88</v>
      </c>
    </row>
    <row r="23" spans="1:15" s="4" customFormat="1" ht="15" customHeight="1">
      <c r="A23" s="6" t="s">
        <v>63</v>
      </c>
      <c r="B23" s="6">
        <v>139</v>
      </c>
      <c r="C23" s="6">
        <v>40</v>
      </c>
      <c r="D23" s="6">
        <v>5.08</v>
      </c>
      <c r="E23" s="6">
        <v>4.6</v>
      </c>
      <c r="F23" s="6">
        <v>0.28</v>
      </c>
      <c r="G23" s="6">
        <v>62.8</v>
      </c>
      <c r="H23" s="6">
        <v>0.01</v>
      </c>
      <c r="I23" s="6">
        <v>0</v>
      </c>
      <c r="J23" s="6">
        <v>0.02</v>
      </c>
      <c r="K23" s="6">
        <v>0.24</v>
      </c>
      <c r="L23" s="6">
        <v>7.3</v>
      </c>
      <c r="M23" s="6">
        <v>23.96</v>
      </c>
      <c r="N23" s="6">
        <v>1.44</v>
      </c>
      <c r="O23" s="6">
        <v>0.34</v>
      </c>
    </row>
    <row r="24" spans="1:15" s="4" customFormat="1" ht="15">
      <c r="A24" s="6" t="s">
        <v>30</v>
      </c>
      <c r="B24" s="6">
        <v>269</v>
      </c>
      <c r="C24" s="6">
        <v>200</v>
      </c>
      <c r="D24" s="6">
        <v>3.77</v>
      </c>
      <c r="E24" s="6">
        <v>3.93</v>
      </c>
      <c r="F24" s="6">
        <v>25.95</v>
      </c>
      <c r="G24" s="6">
        <v>153.92</v>
      </c>
      <c r="H24" s="6">
        <v>0.03</v>
      </c>
      <c r="I24" s="6">
        <v>1</v>
      </c>
      <c r="J24" s="6">
        <v>0.02</v>
      </c>
      <c r="K24" s="6">
        <v>0.01</v>
      </c>
      <c r="L24" s="6">
        <v>121.94</v>
      </c>
      <c r="M24" s="6">
        <v>114.13</v>
      </c>
      <c r="N24" s="6">
        <v>6.7</v>
      </c>
      <c r="O24" s="6">
        <v>0.51</v>
      </c>
    </row>
    <row r="25" spans="1:15" s="30" customFormat="1" ht="15">
      <c r="A25" s="29" t="s">
        <v>32</v>
      </c>
      <c r="B25" s="29" t="s">
        <v>19</v>
      </c>
      <c r="C25" s="29" t="s">
        <v>18</v>
      </c>
      <c r="D25" s="29">
        <v>3.48</v>
      </c>
      <c r="E25" s="29">
        <v>8.4</v>
      </c>
      <c r="F25" s="29">
        <v>20.02</v>
      </c>
      <c r="G25" s="29">
        <v>170</v>
      </c>
      <c r="H25" s="29">
        <v>0.1</v>
      </c>
      <c r="I25" s="29">
        <v>0.28</v>
      </c>
      <c r="J25" s="29">
        <v>0</v>
      </c>
      <c r="K25" s="29">
        <v>1.79</v>
      </c>
      <c r="L25" s="29">
        <v>16.41</v>
      </c>
      <c r="M25" s="29">
        <v>58.78</v>
      </c>
      <c r="N25" s="29">
        <v>23.85</v>
      </c>
      <c r="O25" s="29">
        <v>1.09</v>
      </c>
    </row>
    <row r="26" spans="1:15" s="4" customFormat="1" ht="15.75" customHeight="1">
      <c r="A26" s="7" t="s">
        <v>20</v>
      </c>
      <c r="B26" s="8"/>
      <c r="C26" s="8"/>
      <c r="D26" s="8">
        <f aca="true" t="shared" si="3" ref="D26:O26">SUM(D22:D47)</f>
        <v>20.57</v>
      </c>
      <c r="E26" s="8">
        <f t="shared" si="3"/>
        <v>25.8</v>
      </c>
      <c r="F26" s="8">
        <f t="shared" si="3"/>
        <v>101.13</v>
      </c>
      <c r="G26" s="8">
        <f t="shared" si="3"/>
        <v>720.64</v>
      </c>
      <c r="H26" s="8">
        <f t="shared" si="3"/>
        <v>0.19000000000000003</v>
      </c>
      <c r="I26" s="8">
        <f t="shared" si="3"/>
        <v>21.56</v>
      </c>
      <c r="J26" s="8">
        <f t="shared" si="3"/>
        <v>0.05</v>
      </c>
      <c r="K26" s="8">
        <f t="shared" si="3"/>
        <v>2.21</v>
      </c>
      <c r="L26" s="8">
        <f t="shared" si="3"/>
        <v>292.36</v>
      </c>
      <c r="M26" s="8">
        <f t="shared" si="3"/>
        <v>371.82</v>
      </c>
      <c r="N26" s="8">
        <f t="shared" si="3"/>
        <v>78.6</v>
      </c>
      <c r="O26" s="8">
        <f t="shared" si="3"/>
        <v>8.66</v>
      </c>
    </row>
    <row r="27" spans="1:17" s="4" customFormat="1" ht="22.5" customHeight="1">
      <c r="A27" s="49" t="s">
        <v>15</v>
      </c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1"/>
      <c r="Q27" s="4" t="s">
        <v>76</v>
      </c>
    </row>
    <row r="28" spans="1:15" s="4" customFormat="1" ht="30" customHeight="1">
      <c r="A28" s="6" t="s">
        <v>78</v>
      </c>
      <c r="B28" s="6">
        <v>42</v>
      </c>
      <c r="C28" s="6">
        <v>200</v>
      </c>
      <c r="D28" s="6">
        <v>7.6</v>
      </c>
      <c r="E28" s="6">
        <v>11.48</v>
      </c>
      <c r="F28" s="6">
        <v>25.9</v>
      </c>
      <c r="G28" s="6">
        <v>155.94</v>
      </c>
      <c r="H28" s="6">
        <v>0.09</v>
      </c>
      <c r="I28" s="6">
        <v>13.86</v>
      </c>
      <c r="J28" s="6">
        <v>0.02</v>
      </c>
      <c r="K28" s="6">
        <v>2.14</v>
      </c>
      <c r="L28" s="6">
        <v>29.62</v>
      </c>
      <c r="M28" s="6">
        <v>147.86</v>
      </c>
      <c r="N28" s="6">
        <v>29.9</v>
      </c>
      <c r="O28" s="6">
        <v>3.09</v>
      </c>
    </row>
    <row r="29" spans="1:15" s="39" customFormat="1" ht="13.5" customHeight="1">
      <c r="A29" s="6" t="s">
        <v>104</v>
      </c>
      <c r="B29" s="6">
        <v>163</v>
      </c>
      <c r="C29" s="6">
        <v>90</v>
      </c>
      <c r="D29" s="6">
        <v>5.56</v>
      </c>
      <c r="E29" s="6">
        <v>0.65</v>
      </c>
      <c r="F29" s="6">
        <v>0.55</v>
      </c>
      <c r="G29" s="6">
        <v>73.7</v>
      </c>
      <c r="H29" s="6">
        <v>0.06</v>
      </c>
      <c r="I29" s="6">
        <v>0.37</v>
      </c>
      <c r="J29" s="6">
        <v>0.01</v>
      </c>
      <c r="K29" s="6">
        <v>1.4</v>
      </c>
      <c r="L29" s="6">
        <v>24.4</v>
      </c>
      <c r="M29" s="6">
        <v>181.27</v>
      </c>
      <c r="N29" s="6">
        <v>25.59</v>
      </c>
      <c r="O29" s="6">
        <v>0.56</v>
      </c>
    </row>
    <row r="30" spans="1:15" s="43" customFormat="1" ht="15">
      <c r="A30" s="6" t="s">
        <v>108</v>
      </c>
      <c r="B30" s="6">
        <v>224</v>
      </c>
      <c r="C30" s="6">
        <v>150</v>
      </c>
      <c r="D30" s="6">
        <v>3.89</v>
      </c>
      <c r="E30" s="6">
        <v>5.08</v>
      </c>
      <c r="F30" s="6">
        <v>40.27</v>
      </c>
      <c r="G30" s="6">
        <v>225.18</v>
      </c>
      <c r="H30" s="6">
        <v>0.03</v>
      </c>
      <c r="I30" s="6">
        <v>0.19</v>
      </c>
      <c r="J30" s="6">
        <v>0</v>
      </c>
      <c r="K30" s="6">
        <v>0.29</v>
      </c>
      <c r="L30" s="6">
        <v>3.31</v>
      </c>
      <c r="M30" s="6">
        <v>39.7</v>
      </c>
      <c r="N30" s="6">
        <v>10.11</v>
      </c>
      <c r="O30" s="6">
        <v>0.53</v>
      </c>
    </row>
    <row r="31" spans="1:15" s="4" customFormat="1" ht="17.25" customHeight="1">
      <c r="A31" s="6" t="s">
        <v>81</v>
      </c>
      <c r="B31" s="6">
        <v>248</v>
      </c>
      <c r="C31" s="6">
        <v>60</v>
      </c>
      <c r="D31" s="6">
        <v>0.67</v>
      </c>
      <c r="E31" s="6">
        <v>2.25</v>
      </c>
      <c r="F31" s="6">
        <v>3.73</v>
      </c>
      <c r="G31" s="6">
        <v>39.85</v>
      </c>
      <c r="H31" s="6">
        <v>0.09</v>
      </c>
      <c r="I31" s="6">
        <v>14.62</v>
      </c>
      <c r="J31" s="6">
        <v>0</v>
      </c>
      <c r="K31" s="6">
        <v>0.1</v>
      </c>
      <c r="L31" s="6">
        <v>98.8</v>
      </c>
      <c r="M31" s="6">
        <v>87.32</v>
      </c>
      <c r="N31" s="6">
        <v>60.48</v>
      </c>
      <c r="O31" s="6">
        <v>2.02</v>
      </c>
    </row>
    <row r="32" spans="1:15" s="30" customFormat="1" ht="20.25" customHeight="1">
      <c r="A32" s="29" t="s">
        <v>49</v>
      </c>
      <c r="B32" s="29">
        <v>246</v>
      </c>
      <c r="C32" s="29">
        <v>200</v>
      </c>
      <c r="D32" s="29">
        <v>5.6</v>
      </c>
      <c r="E32" s="29">
        <v>6.38</v>
      </c>
      <c r="F32" s="29">
        <v>8.18</v>
      </c>
      <c r="G32" s="29">
        <v>112.52</v>
      </c>
      <c r="H32" s="29">
        <v>0.08</v>
      </c>
      <c r="I32" s="29">
        <v>1.4</v>
      </c>
      <c r="J32" s="29">
        <v>0.04</v>
      </c>
      <c r="K32" s="29">
        <v>0</v>
      </c>
      <c r="L32" s="29">
        <v>240</v>
      </c>
      <c r="M32" s="29">
        <v>180</v>
      </c>
      <c r="N32" s="29">
        <v>28</v>
      </c>
      <c r="O32" s="29">
        <v>0.2</v>
      </c>
    </row>
    <row r="33" spans="1:15" s="4" customFormat="1" ht="15">
      <c r="A33" s="6" t="s">
        <v>21</v>
      </c>
      <c r="B33" s="13"/>
      <c r="C33" s="6">
        <v>40</v>
      </c>
      <c r="D33" s="6">
        <v>3.3</v>
      </c>
      <c r="E33" s="6">
        <v>1.2</v>
      </c>
      <c r="F33" s="6">
        <v>19.92</v>
      </c>
      <c r="G33" s="6">
        <v>104</v>
      </c>
      <c r="H33" s="6">
        <v>0.1</v>
      </c>
      <c r="I33" s="6">
        <v>0</v>
      </c>
      <c r="J33" s="6">
        <v>0</v>
      </c>
      <c r="K33" s="6">
        <v>1.69</v>
      </c>
      <c r="L33" s="6">
        <v>14.21</v>
      </c>
      <c r="M33" s="6">
        <v>56.88</v>
      </c>
      <c r="N33" s="6">
        <v>23.55</v>
      </c>
      <c r="O33" s="6">
        <v>1.07</v>
      </c>
    </row>
    <row r="34" spans="1:18" s="4" customFormat="1" ht="17.25" customHeight="1">
      <c r="A34" s="6" t="s">
        <v>23</v>
      </c>
      <c r="B34" s="6" t="s">
        <v>19</v>
      </c>
      <c r="C34" s="6">
        <v>40</v>
      </c>
      <c r="D34" s="6">
        <v>2.9</v>
      </c>
      <c r="E34" s="6">
        <v>0.5</v>
      </c>
      <c r="F34" s="6">
        <v>13.6</v>
      </c>
      <c r="G34" s="6">
        <v>88</v>
      </c>
      <c r="H34" s="6">
        <v>0.05</v>
      </c>
      <c r="I34" s="6">
        <v>0</v>
      </c>
      <c r="J34" s="6">
        <v>0</v>
      </c>
      <c r="K34" s="6">
        <v>0</v>
      </c>
      <c r="L34" s="6">
        <v>9.6</v>
      </c>
      <c r="M34" s="6">
        <v>42.4</v>
      </c>
      <c r="N34" s="6">
        <v>9.6</v>
      </c>
      <c r="O34" s="6">
        <v>1.28</v>
      </c>
      <c r="R34" s="4" t="s">
        <v>76</v>
      </c>
    </row>
    <row r="35" spans="1:15" s="4" customFormat="1" ht="21" customHeight="1">
      <c r="A35" s="11" t="s">
        <v>20</v>
      </c>
      <c r="B35" s="8"/>
      <c r="C35" s="8"/>
      <c r="D35" s="8">
        <f aca="true" t="shared" si="4" ref="D35:O35">SUM(D28:D34)</f>
        <v>29.52</v>
      </c>
      <c r="E35" s="8">
        <f t="shared" si="4"/>
        <v>27.54</v>
      </c>
      <c r="F35" s="8">
        <f t="shared" si="4"/>
        <v>112.14999999999999</v>
      </c>
      <c r="G35" s="8">
        <f t="shared" si="4"/>
        <v>799.19</v>
      </c>
      <c r="H35" s="8">
        <f t="shared" si="4"/>
        <v>0.5000000000000001</v>
      </c>
      <c r="I35" s="8">
        <f t="shared" si="4"/>
        <v>30.439999999999998</v>
      </c>
      <c r="J35" s="8">
        <f t="shared" si="4"/>
        <v>0.07</v>
      </c>
      <c r="K35" s="8">
        <f t="shared" si="4"/>
        <v>5.62</v>
      </c>
      <c r="L35" s="8">
        <f t="shared" si="4"/>
        <v>419.94</v>
      </c>
      <c r="M35" s="8">
        <f t="shared" si="4"/>
        <v>735.43</v>
      </c>
      <c r="N35" s="8">
        <f t="shared" si="4"/>
        <v>187.23</v>
      </c>
      <c r="O35" s="8">
        <f t="shared" si="4"/>
        <v>8.75</v>
      </c>
    </row>
    <row r="36" spans="1:15" s="4" customFormat="1" ht="19.5" customHeight="1">
      <c r="A36" s="9" t="s">
        <v>24</v>
      </c>
      <c r="B36" s="6"/>
      <c r="C36" s="6"/>
      <c r="D36" s="6">
        <f aca="true" t="shared" si="5" ref="D36:O36">D26+D35</f>
        <v>44.019999999999996</v>
      </c>
      <c r="E36" s="6">
        <f t="shared" si="5"/>
        <v>56.379999999999995</v>
      </c>
      <c r="F36" s="6">
        <f t="shared" si="5"/>
        <v>187.67000000000002</v>
      </c>
      <c r="G36" s="12">
        <f t="shared" si="5"/>
        <v>1355.97</v>
      </c>
      <c r="H36" s="6">
        <f t="shared" si="5"/>
        <v>0.53</v>
      </c>
      <c r="I36" s="6">
        <f t="shared" si="5"/>
        <v>63.150000000000006</v>
      </c>
      <c r="J36" s="6">
        <f t="shared" si="5"/>
        <v>0.07</v>
      </c>
      <c r="K36" s="6">
        <f t="shared" si="5"/>
        <v>5.529999999999999</v>
      </c>
      <c r="L36" s="6">
        <f t="shared" si="5"/>
        <v>457.62</v>
      </c>
      <c r="M36" s="6">
        <f t="shared" si="5"/>
        <v>850.27</v>
      </c>
      <c r="N36" s="6">
        <f t="shared" si="5"/>
        <v>220.19</v>
      </c>
      <c r="O36" s="6">
        <f t="shared" si="5"/>
        <v>17.64</v>
      </c>
    </row>
    <row r="37" spans="1:15" s="4" customFormat="1" ht="15" customHeight="1">
      <c r="A37" s="52" t="s">
        <v>29</v>
      </c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</row>
    <row r="38" spans="1:15" s="4" customFormat="1" ht="12" customHeight="1">
      <c r="A38" s="46" t="s">
        <v>25</v>
      </c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8"/>
    </row>
    <row r="39" spans="1:15" s="30" customFormat="1" ht="30.75" customHeight="1">
      <c r="A39" s="29" t="s">
        <v>92</v>
      </c>
      <c r="B39" s="29">
        <v>141</v>
      </c>
      <c r="C39" s="29" t="s">
        <v>85</v>
      </c>
      <c r="D39" s="29">
        <v>31.38</v>
      </c>
      <c r="E39" s="29">
        <v>14.66</v>
      </c>
      <c r="F39" s="29">
        <v>45.9</v>
      </c>
      <c r="G39" s="29">
        <v>438.23</v>
      </c>
      <c r="H39" s="29">
        <v>0.08</v>
      </c>
      <c r="I39" s="29">
        <v>0.61</v>
      </c>
      <c r="J39" s="29">
        <v>0.09</v>
      </c>
      <c r="K39" s="29">
        <v>0.6</v>
      </c>
      <c r="L39" s="29">
        <v>267.74</v>
      </c>
      <c r="M39" s="29">
        <v>327.18</v>
      </c>
      <c r="N39" s="29">
        <v>44.11</v>
      </c>
      <c r="O39" s="29">
        <v>0.91</v>
      </c>
    </row>
    <row r="40" spans="1:15" s="4" customFormat="1" ht="15">
      <c r="A40" s="6" t="s">
        <v>38</v>
      </c>
      <c r="B40" s="6">
        <v>294</v>
      </c>
      <c r="C40" s="6">
        <v>200</v>
      </c>
      <c r="D40" s="6">
        <v>0.07</v>
      </c>
      <c r="E40" s="6">
        <v>0.01</v>
      </c>
      <c r="F40" s="6">
        <v>15.31</v>
      </c>
      <c r="G40" s="6">
        <v>61.62</v>
      </c>
      <c r="H40" s="6">
        <v>0</v>
      </c>
      <c r="I40" s="6">
        <v>2.9</v>
      </c>
      <c r="J40" s="6">
        <v>0</v>
      </c>
      <c r="K40" s="6">
        <v>0.01</v>
      </c>
      <c r="L40" s="6">
        <v>8.05</v>
      </c>
      <c r="M40" s="6">
        <v>9.79</v>
      </c>
      <c r="N40" s="6">
        <v>5.24</v>
      </c>
      <c r="O40" s="6">
        <v>0.9</v>
      </c>
    </row>
    <row r="41" spans="1:16" s="4" customFormat="1" ht="15.75" customHeight="1">
      <c r="A41" s="6" t="s">
        <v>22</v>
      </c>
      <c r="B41" s="6"/>
      <c r="C41" s="6">
        <v>200</v>
      </c>
      <c r="D41" s="6">
        <v>0.8</v>
      </c>
      <c r="E41" s="6">
        <v>0.8</v>
      </c>
      <c r="F41" s="6">
        <v>19.6</v>
      </c>
      <c r="G41" s="6">
        <v>90</v>
      </c>
      <c r="H41" s="6">
        <v>0.04</v>
      </c>
      <c r="I41" s="6">
        <v>20</v>
      </c>
      <c r="J41" s="6">
        <v>0</v>
      </c>
      <c r="K41" s="6">
        <v>0</v>
      </c>
      <c r="L41" s="6">
        <v>32</v>
      </c>
      <c r="M41" s="6">
        <v>21.8</v>
      </c>
      <c r="N41" s="6">
        <v>18</v>
      </c>
      <c r="O41" s="6">
        <v>4.44</v>
      </c>
      <c r="P41" s="5"/>
    </row>
    <row r="42" spans="1:15" s="4" customFormat="1" ht="19.5" customHeight="1">
      <c r="A42" s="11" t="s">
        <v>20</v>
      </c>
      <c r="B42" s="8"/>
      <c r="C42" s="8"/>
      <c r="D42" s="8">
        <f aca="true" t="shared" si="6" ref="D42:O42">SUM(D39:D59)</f>
        <v>16.68</v>
      </c>
      <c r="E42" s="8">
        <f t="shared" si="6"/>
        <v>10.82</v>
      </c>
      <c r="F42" s="8">
        <f t="shared" si="6"/>
        <v>87.13000000000001</v>
      </c>
      <c r="G42" s="8">
        <f t="shared" si="6"/>
        <v>627.3000000000001</v>
      </c>
      <c r="H42" s="8">
        <f t="shared" si="6"/>
        <v>0.14</v>
      </c>
      <c r="I42" s="8">
        <f t="shared" si="6"/>
        <v>13.25</v>
      </c>
      <c r="J42" s="8">
        <f t="shared" si="6"/>
        <v>0.06999999999999999</v>
      </c>
      <c r="K42" s="8">
        <f t="shared" si="6"/>
        <v>1.6099999999999999</v>
      </c>
      <c r="L42" s="8">
        <f t="shared" si="6"/>
        <v>220.08</v>
      </c>
      <c r="M42" s="8">
        <f t="shared" si="6"/>
        <v>253.65</v>
      </c>
      <c r="N42" s="8">
        <f t="shared" si="6"/>
        <v>80.21</v>
      </c>
      <c r="O42" s="8">
        <f t="shared" si="6"/>
        <v>2.33</v>
      </c>
    </row>
    <row r="43" spans="1:15" s="4" customFormat="1" ht="12" customHeight="1">
      <c r="A43" s="49" t="s">
        <v>15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1"/>
    </row>
    <row r="44" spans="1:15" s="4" customFormat="1" ht="27" customHeight="1">
      <c r="A44" s="6" t="s">
        <v>90</v>
      </c>
      <c r="B44" s="6">
        <v>45</v>
      </c>
      <c r="C44" s="6">
        <v>200</v>
      </c>
      <c r="D44" s="6">
        <v>5.45</v>
      </c>
      <c r="E44" s="6">
        <v>5.55</v>
      </c>
      <c r="F44" s="6">
        <v>10.89</v>
      </c>
      <c r="G44" s="6">
        <v>115.38</v>
      </c>
      <c r="H44" s="6">
        <v>0.14</v>
      </c>
      <c r="I44" s="6">
        <v>2.94</v>
      </c>
      <c r="J44" s="6">
        <v>0.02</v>
      </c>
      <c r="K44" s="6">
        <v>0.37</v>
      </c>
      <c r="L44" s="6">
        <v>30.77</v>
      </c>
      <c r="M44" s="6">
        <v>150.48</v>
      </c>
      <c r="N44" s="6">
        <v>33.14</v>
      </c>
      <c r="O44" s="6">
        <v>3.66</v>
      </c>
    </row>
    <row r="45" spans="1:15" s="39" customFormat="1" ht="15">
      <c r="A45" s="6" t="s">
        <v>42</v>
      </c>
      <c r="B45" s="6">
        <v>181</v>
      </c>
      <c r="C45" s="6">
        <v>220</v>
      </c>
      <c r="D45" s="6">
        <v>24.76</v>
      </c>
      <c r="E45" s="6">
        <v>19.98</v>
      </c>
      <c r="F45" s="6">
        <v>2.29</v>
      </c>
      <c r="G45" s="6">
        <v>392.02</v>
      </c>
      <c r="H45" s="6">
        <v>0.2</v>
      </c>
      <c r="I45" s="6">
        <v>23.5</v>
      </c>
      <c r="J45" s="6">
        <v>0.01</v>
      </c>
      <c r="K45" s="6">
        <v>0.66</v>
      </c>
      <c r="L45" s="6">
        <v>26.48</v>
      </c>
      <c r="M45" s="6">
        <v>291.98</v>
      </c>
      <c r="N45" s="6">
        <v>57.85</v>
      </c>
      <c r="O45" s="6">
        <v>3.36</v>
      </c>
    </row>
    <row r="46" spans="1:15" s="4" customFormat="1" ht="15">
      <c r="A46" s="6" t="s">
        <v>86</v>
      </c>
      <c r="B46" s="6">
        <v>246</v>
      </c>
      <c r="C46" s="6">
        <v>60</v>
      </c>
      <c r="D46" s="6">
        <v>0.66</v>
      </c>
      <c r="E46" s="6">
        <v>0.12</v>
      </c>
      <c r="F46" s="6">
        <v>2.76</v>
      </c>
      <c r="G46" s="6">
        <v>13.8</v>
      </c>
      <c r="H46" s="6">
        <v>0.048</v>
      </c>
      <c r="I46" s="6">
        <v>21</v>
      </c>
      <c r="J46" s="6">
        <v>0.036</v>
      </c>
      <c r="K46" s="6">
        <v>0.42</v>
      </c>
      <c r="L46" s="6">
        <v>22.2</v>
      </c>
      <c r="M46" s="6">
        <v>40.8</v>
      </c>
      <c r="N46" s="6">
        <v>20.4</v>
      </c>
      <c r="O46" s="6" t="s">
        <v>76</v>
      </c>
    </row>
    <row r="47" spans="1:15" s="4" customFormat="1" ht="15">
      <c r="A47" s="6" t="s">
        <v>97</v>
      </c>
      <c r="B47" s="6">
        <v>293</v>
      </c>
      <c r="C47" s="6">
        <v>200</v>
      </c>
      <c r="D47" s="6">
        <v>2</v>
      </c>
      <c r="E47" s="6">
        <v>0.2</v>
      </c>
      <c r="F47" s="6">
        <v>5.8</v>
      </c>
      <c r="G47" s="6">
        <v>36</v>
      </c>
      <c r="H47" s="6">
        <v>0.04</v>
      </c>
      <c r="I47" s="6">
        <v>8</v>
      </c>
      <c r="J47" s="6">
        <v>0.01</v>
      </c>
      <c r="K47" s="6">
        <v>0.2</v>
      </c>
      <c r="L47" s="6">
        <v>40</v>
      </c>
      <c r="M47" s="6">
        <v>36</v>
      </c>
      <c r="N47" s="6">
        <v>20</v>
      </c>
      <c r="O47" s="6">
        <v>0.4</v>
      </c>
    </row>
    <row r="48" spans="1:15" s="4" customFormat="1" ht="15">
      <c r="A48" s="6" t="s">
        <v>21</v>
      </c>
      <c r="B48" s="13"/>
      <c r="C48" s="6">
        <v>40</v>
      </c>
      <c r="D48" s="6">
        <v>3.3</v>
      </c>
      <c r="E48" s="6">
        <v>1.2</v>
      </c>
      <c r="F48" s="6">
        <v>19.92</v>
      </c>
      <c r="G48" s="6">
        <v>104</v>
      </c>
      <c r="H48" s="6">
        <v>0.1</v>
      </c>
      <c r="I48" s="6">
        <v>0</v>
      </c>
      <c r="J48" s="6">
        <v>0</v>
      </c>
      <c r="K48" s="6">
        <v>1.69</v>
      </c>
      <c r="L48" s="6">
        <v>14.21</v>
      </c>
      <c r="M48" s="6">
        <v>56.88</v>
      </c>
      <c r="N48" s="6">
        <v>23.55</v>
      </c>
      <c r="O48" s="6">
        <v>1.07</v>
      </c>
    </row>
    <row r="49" spans="1:18" s="4" customFormat="1" ht="15">
      <c r="A49" s="6" t="s">
        <v>23</v>
      </c>
      <c r="B49" s="6" t="s">
        <v>19</v>
      </c>
      <c r="C49" s="6">
        <v>40</v>
      </c>
      <c r="D49" s="6">
        <v>2.9</v>
      </c>
      <c r="E49" s="6">
        <v>0.5</v>
      </c>
      <c r="F49" s="6">
        <v>13.6</v>
      </c>
      <c r="G49" s="6">
        <v>88</v>
      </c>
      <c r="H49" s="6">
        <v>0.05</v>
      </c>
      <c r="I49" s="6">
        <v>0</v>
      </c>
      <c r="J49" s="6">
        <v>0</v>
      </c>
      <c r="K49" s="6">
        <v>0</v>
      </c>
      <c r="L49" s="6">
        <v>9.6</v>
      </c>
      <c r="M49" s="6">
        <v>42.4</v>
      </c>
      <c r="N49" s="6">
        <v>9.6</v>
      </c>
      <c r="O49" s="6">
        <v>1.28</v>
      </c>
      <c r="R49" s="4" t="s">
        <v>76</v>
      </c>
    </row>
    <row r="50" s="4" customFormat="1" ht="5.25" customHeight="1"/>
    <row r="51" spans="1:15" s="4" customFormat="1" ht="15">
      <c r="A51" s="11" t="s">
        <v>20</v>
      </c>
      <c r="B51" s="8"/>
      <c r="C51" s="8"/>
      <c r="D51" s="8">
        <f aca="true" t="shared" si="7" ref="D51:O51">SUM(D44:D50)</f>
        <v>39.07</v>
      </c>
      <c r="E51" s="8">
        <f t="shared" si="7"/>
        <v>27.55</v>
      </c>
      <c r="F51" s="8">
        <f t="shared" si="7"/>
        <v>55.26</v>
      </c>
      <c r="G51" s="8">
        <f t="shared" si="7"/>
        <v>749.1999999999999</v>
      </c>
      <c r="H51" s="8">
        <f t="shared" si="7"/>
        <v>0.5780000000000001</v>
      </c>
      <c r="I51" s="8">
        <f t="shared" si="7"/>
        <v>55.44</v>
      </c>
      <c r="J51" s="8">
        <f t="shared" si="7"/>
        <v>0.076</v>
      </c>
      <c r="K51" s="8">
        <f t="shared" si="7"/>
        <v>3.34</v>
      </c>
      <c r="L51" s="8">
        <f t="shared" si="7"/>
        <v>143.26</v>
      </c>
      <c r="M51" s="8">
        <f t="shared" si="7"/>
        <v>618.54</v>
      </c>
      <c r="N51" s="8">
        <f t="shared" si="7"/>
        <v>164.54000000000002</v>
      </c>
      <c r="O51" s="8">
        <f t="shared" si="7"/>
        <v>9.77</v>
      </c>
    </row>
    <row r="52" spans="1:15" s="4" customFormat="1" ht="15">
      <c r="A52" s="9" t="s">
        <v>24</v>
      </c>
      <c r="B52" s="6"/>
      <c r="C52" s="6"/>
      <c r="D52" s="6">
        <f aca="true" t="shared" si="8" ref="D52:O52">D42+D51</f>
        <v>47.92</v>
      </c>
      <c r="E52" s="6">
        <f t="shared" si="8"/>
        <v>36.75</v>
      </c>
      <c r="F52" s="6">
        <f t="shared" si="8"/>
        <v>167.62</v>
      </c>
      <c r="G52" s="12">
        <f t="shared" si="8"/>
        <v>1331.38</v>
      </c>
      <c r="H52" s="6">
        <f t="shared" si="8"/>
        <v>0.61</v>
      </c>
      <c r="I52" s="6">
        <f t="shared" si="8"/>
        <v>77.59</v>
      </c>
      <c r="J52" s="6">
        <f t="shared" si="8"/>
        <v>0.27</v>
      </c>
      <c r="K52" s="6">
        <f t="shared" si="8"/>
        <v>3.0999999999999996</v>
      </c>
      <c r="L52" s="6">
        <f t="shared" si="8"/>
        <v>355.32000000000005</v>
      </c>
      <c r="M52" s="6">
        <f t="shared" si="8"/>
        <v>776.9499999999999</v>
      </c>
      <c r="N52" s="6">
        <f t="shared" si="8"/>
        <v>220.51</v>
      </c>
      <c r="O52" s="6">
        <f t="shared" si="8"/>
        <v>16.01</v>
      </c>
    </row>
    <row r="53" spans="1:15" s="4" customFormat="1" ht="15" customHeight="1">
      <c r="A53" s="52" t="s">
        <v>31</v>
      </c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</row>
    <row r="54" spans="1:15" s="4" customFormat="1" ht="12" customHeight="1">
      <c r="A54" s="46" t="s">
        <v>25</v>
      </c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8"/>
    </row>
    <row r="55" spans="1:15" s="30" customFormat="1" ht="13.5" customHeight="1">
      <c r="A55" s="29" t="s">
        <v>95</v>
      </c>
      <c r="B55" s="29">
        <v>132</v>
      </c>
      <c r="C55" s="29">
        <v>130</v>
      </c>
      <c r="D55" s="29">
        <v>11.66</v>
      </c>
      <c r="E55" s="29">
        <v>18.04</v>
      </c>
      <c r="F55" s="29">
        <v>3.04</v>
      </c>
      <c r="G55" s="29">
        <v>221.08</v>
      </c>
      <c r="H55" s="29">
        <v>0.04</v>
      </c>
      <c r="I55" s="29">
        <v>0.38</v>
      </c>
      <c r="J55" s="29">
        <v>0.08</v>
      </c>
      <c r="K55" s="29">
        <v>0.58</v>
      </c>
      <c r="L55" s="29">
        <v>72.26</v>
      </c>
      <c r="M55" s="29">
        <v>92.52</v>
      </c>
      <c r="N55" s="29">
        <v>10.02</v>
      </c>
      <c r="O55" s="29">
        <v>0.78</v>
      </c>
    </row>
    <row r="56" spans="1:15" s="4" customFormat="1" ht="15">
      <c r="A56" s="6" t="s">
        <v>70</v>
      </c>
      <c r="B56" s="6">
        <v>246</v>
      </c>
      <c r="C56" s="6">
        <v>60</v>
      </c>
      <c r="D56" s="6">
        <v>0.48</v>
      </c>
      <c r="E56" s="6">
        <v>0.06</v>
      </c>
      <c r="F56" s="6">
        <v>1.98</v>
      </c>
      <c r="G56" s="6">
        <v>8.4</v>
      </c>
      <c r="H56" s="6">
        <v>0.048</v>
      </c>
      <c r="I56" s="6">
        <v>21</v>
      </c>
      <c r="J56" s="6">
        <v>0.036</v>
      </c>
      <c r="K56" s="6">
        <v>0.42</v>
      </c>
      <c r="L56" s="6">
        <v>22.2</v>
      </c>
      <c r="M56" s="6">
        <v>40.8</v>
      </c>
      <c r="N56" s="6">
        <v>20.4</v>
      </c>
      <c r="O56" s="6">
        <v>0.75</v>
      </c>
    </row>
    <row r="57" spans="1:15" s="4" customFormat="1" ht="15" customHeight="1">
      <c r="A57" s="6" t="s">
        <v>16</v>
      </c>
      <c r="B57" s="6">
        <v>300</v>
      </c>
      <c r="C57" s="6">
        <v>200</v>
      </c>
      <c r="D57" s="6">
        <v>0.12</v>
      </c>
      <c r="E57" s="6" t="s">
        <v>19</v>
      </c>
      <c r="F57" s="6">
        <v>12.04</v>
      </c>
      <c r="G57" s="6">
        <v>48.64</v>
      </c>
      <c r="H57" s="6" t="s">
        <v>19</v>
      </c>
      <c r="I57" s="6">
        <v>0.02</v>
      </c>
      <c r="J57" s="6" t="s">
        <v>19</v>
      </c>
      <c r="K57" s="6" t="s">
        <v>19</v>
      </c>
      <c r="L57" s="6">
        <v>4.27</v>
      </c>
      <c r="M57" s="6">
        <v>6.43</v>
      </c>
      <c r="N57" s="6">
        <v>3.3</v>
      </c>
      <c r="O57" s="6">
        <v>0.72</v>
      </c>
    </row>
    <row r="58" spans="1:15" s="4" customFormat="1" ht="15">
      <c r="A58" s="6" t="s">
        <v>21</v>
      </c>
      <c r="B58" s="6" t="s">
        <v>19</v>
      </c>
      <c r="C58" s="6">
        <v>40</v>
      </c>
      <c r="D58" s="6">
        <v>3.3</v>
      </c>
      <c r="E58" s="6">
        <v>1.2</v>
      </c>
      <c r="F58" s="6">
        <v>19.92</v>
      </c>
      <c r="G58" s="6">
        <v>104</v>
      </c>
      <c r="H58" s="6">
        <v>0.1</v>
      </c>
      <c r="I58" s="6">
        <v>0</v>
      </c>
      <c r="J58" s="6">
        <v>0</v>
      </c>
      <c r="K58" s="6">
        <v>1.69</v>
      </c>
      <c r="L58" s="6">
        <v>14.21</v>
      </c>
      <c r="M58" s="6">
        <v>56.88</v>
      </c>
      <c r="N58" s="6">
        <v>23.55</v>
      </c>
      <c r="O58" s="6">
        <v>1.07</v>
      </c>
    </row>
    <row r="59" spans="1:15" s="4" customFormat="1" ht="15.75" customHeight="1">
      <c r="A59" s="6" t="s">
        <v>73</v>
      </c>
      <c r="B59" s="6"/>
      <c r="C59" s="6">
        <v>200</v>
      </c>
      <c r="D59" s="6">
        <v>0.5</v>
      </c>
      <c r="E59" s="6">
        <v>0</v>
      </c>
      <c r="F59" s="6">
        <v>18.2</v>
      </c>
      <c r="G59" s="6">
        <v>94</v>
      </c>
      <c r="H59" s="6">
        <v>0.04</v>
      </c>
      <c r="I59" s="6">
        <v>8</v>
      </c>
      <c r="J59" s="6">
        <v>0.01</v>
      </c>
      <c r="K59" s="6">
        <v>0.2</v>
      </c>
      <c r="L59" s="6">
        <v>40</v>
      </c>
      <c r="M59" s="6">
        <v>36</v>
      </c>
      <c r="N59" s="6">
        <v>20</v>
      </c>
      <c r="O59" s="6">
        <v>0.4</v>
      </c>
    </row>
    <row r="60" spans="1:15" s="4" customFormat="1" ht="12.75" customHeight="1">
      <c r="A60" s="11" t="s">
        <v>20</v>
      </c>
      <c r="B60" s="8"/>
      <c r="C60" s="8"/>
      <c r="D60" s="8">
        <f>SUM(D55:D58)</f>
        <v>15.559999999999999</v>
      </c>
      <c r="E60" s="8">
        <f>SUM(E55:E58)</f>
        <v>19.299999999999997</v>
      </c>
      <c r="F60" s="8">
        <f>SUM(F55:F58)</f>
        <v>36.980000000000004</v>
      </c>
      <c r="G60" s="8">
        <f>SUM(G55:G58)</f>
        <v>382.12</v>
      </c>
      <c r="H60" s="8">
        <f aca="true" t="shared" si="9" ref="H60:O60">SUM(H55:H58)</f>
        <v>0.188</v>
      </c>
      <c r="I60" s="8">
        <f t="shared" si="9"/>
        <v>21.4</v>
      </c>
      <c r="J60" s="8">
        <f t="shared" si="9"/>
        <v>0.11599999999999999</v>
      </c>
      <c r="K60" s="8">
        <f t="shared" si="9"/>
        <v>2.69</v>
      </c>
      <c r="L60" s="8">
        <f t="shared" si="9"/>
        <v>112.94</v>
      </c>
      <c r="M60" s="8">
        <f t="shared" si="9"/>
        <v>196.63</v>
      </c>
      <c r="N60" s="8">
        <f t="shared" si="9"/>
        <v>57.269999999999996</v>
      </c>
      <c r="O60" s="8">
        <f t="shared" si="9"/>
        <v>3.3200000000000003</v>
      </c>
    </row>
    <row r="61" spans="1:21" s="4" customFormat="1" ht="15.75" customHeight="1">
      <c r="A61" s="49" t="s">
        <v>15</v>
      </c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1"/>
      <c r="U61" s="4" t="s">
        <v>93</v>
      </c>
    </row>
    <row r="62" spans="1:17" s="4" customFormat="1" ht="51" customHeight="1">
      <c r="A62" s="6" t="s">
        <v>99</v>
      </c>
      <c r="B62" s="6">
        <v>37</v>
      </c>
      <c r="C62" s="6">
        <v>200</v>
      </c>
      <c r="D62" s="6">
        <v>1.52</v>
      </c>
      <c r="E62" s="6">
        <v>5.33</v>
      </c>
      <c r="F62" s="6">
        <v>8.65</v>
      </c>
      <c r="G62" s="6">
        <v>88.89</v>
      </c>
      <c r="H62" s="6">
        <v>0.03</v>
      </c>
      <c r="I62" s="6">
        <v>8.75</v>
      </c>
      <c r="J62" s="6">
        <v>0.21</v>
      </c>
      <c r="K62" s="6">
        <v>2.36</v>
      </c>
      <c r="L62" s="6">
        <v>97.02</v>
      </c>
      <c r="M62" s="6">
        <v>46.21</v>
      </c>
      <c r="N62" s="6">
        <v>19.77</v>
      </c>
      <c r="O62" s="6">
        <v>0.87</v>
      </c>
      <c r="Q62" s="4" t="s">
        <v>76</v>
      </c>
    </row>
    <row r="63" spans="1:15" s="45" customFormat="1" ht="15.75" customHeight="1">
      <c r="A63" s="44" t="s">
        <v>100</v>
      </c>
      <c r="B63" s="44">
        <v>174</v>
      </c>
      <c r="C63" s="44">
        <v>100</v>
      </c>
      <c r="D63" s="44">
        <v>9.11</v>
      </c>
      <c r="E63" s="44">
        <v>6.58</v>
      </c>
      <c r="F63" s="44">
        <v>10.73</v>
      </c>
      <c r="G63" s="44">
        <v>137.9</v>
      </c>
      <c r="H63" s="44">
        <v>0.07</v>
      </c>
      <c r="I63" s="44">
        <v>2</v>
      </c>
      <c r="J63" s="44">
        <v>0</v>
      </c>
      <c r="K63" s="44">
        <v>2.75</v>
      </c>
      <c r="L63" s="44">
        <v>20.16</v>
      </c>
      <c r="M63" s="44">
        <v>141.3</v>
      </c>
      <c r="N63" s="44">
        <v>34.78</v>
      </c>
      <c r="O63" s="44">
        <v>0.88</v>
      </c>
    </row>
    <row r="64" spans="1:15" s="4" customFormat="1" ht="17.25" customHeight="1">
      <c r="A64" s="6" t="s">
        <v>27</v>
      </c>
      <c r="B64" s="6">
        <v>241</v>
      </c>
      <c r="C64" s="6">
        <v>150</v>
      </c>
      <c r="D64" s="6">
        <v>3.2</v>
      </c>
      <c r="E64" s="6">
        <v>6.06</v>
      </c>
      <c r="F64" s="6">
        <v>23.3</v>
      </c>
      <c r="G64" s="6">
        <v>160.46</v>
      </c>
      <c r="H64" s="6">
        <v>0.1</v>
      </c>
      <c r="I64" s="6">
        <v>6.4</v>
      </c>
      <c r="J64" s="6">
        <v>0.02</v>
      </c>
      <c r="K64" s="6">
        <v>0.2</v>
      </c>
      <c r="L64" s="6">
        <v>22.86</v>
      </c>
      <c r="M64" s="6">
        <v>49.31</v>
      </c>
      <c r="N64" s="6">
        <v>16.16</v>
      </c>
      <c r="O64" s="6">
        <v>0.66</v>
      </c>
    </row>
    <row r="65" spans="1:21" s="35" customFormat="1" ht="15">
      <c r="A65" s="29" t="s">
        <v>51</v>
      </c>
      <c r="B65" s="29">
        <v>229</v>
      </c>
      <c r="C65" s="29">
        <v>60</v>
      </c>
      <c r="D65" s="29">
        <v>1.87</v>
      </c>
      <c r="E65" s="29">
        <v>1.98</v>
      </c>
      <c r="F65" s="29">
        <v>4.2</v>
      </c>
      <c r="G65" s="29">
        <v>46.7</v>
      </c>
      <c r="H65" s="29">
        <v>0.05</v>
      </c>
      <c r="I65" s="29">
        <v>1.45</v>
      </c>
      <c r="J65" s="29">
        <v>0.1</v>
      </c>
      <c r="K65" s="29">
        <v>0.13</v>
      </c>
      <c r="L65" s="29">
        <v>10</v>
      </c>
      <c r="M65" s="29">
        <v>28</v>
      </c>
      <c r="N65" s="29">
        <v>9</v>
      </c>
      <c r="O65" s="29">
        <v>21</v>
      </c>
      <c r="P65" s="30"/>
      <c r="Q65" s="30"/>
      <c r="R65" s="30"/>
      <c r="S65" s="30"/>
      <c r="T65" s="30"/>
      <c r="U65" s="30"/>
    </row>
    <row r="66" spans="1:15" s="4" customFormat="1" ht="15.75" customHeight="1">
      <c r="A66" s="6" t="s">
        <v>58</v>
      </c>
      <c r="B66" s="6">
        <v>278</v>
      </c>
      <c r="C66" s="6">
        <v>200</v>
      </c>
      <c r="D66" s="6">
        <v>0.48</v>
      </c>
      <c r="E66" s="6">
        <v>0.25</v>
      </c>
      <c r="F66" s="6">
        <v>26.81</v>
      </c>
      <c r="G66" s="6">
        <v>110.96</v>
      </c>
      <c r="H66" s="6">
        <v>0.02</v>
      </c>
      <c r="I66" s="6">
        <v>7.2</v>
      </c>
      <c r="J66" s="6">
        <v>0.02</v>
      </c>
      <c r="K66" s="6">
        <v>0.14</v>
      </c>
      <c r="L66" s="6">
        <v>15.6</v>
      </c>
      <c r="M66" s="6">
        <v>9.75</v>
      </c>
      <c r="N66" s="6">
        <v>5.92</v>
      </c>
      <c r="O66" s="6">
        <v>0.31</v>
      </c>
    </row>
    <row r="67" spans="1:15" s="4" customFormat="1" ht="15.75" customHeight="1">
      <c r="A67" s="6" t="s">
        <v>23</v>
      </c>
      <c r="B67" s="6" t="s">
        <v>19</v>
      </c>
      <c r="C67" s="6">
        <v>40</v>
      </c>
      <c r="D67" s="6">
        <v>2.9</v>
      </c>
      <c r="E67" s="6">
        <v>0.5</v>
      </c>
      <c r="F67" s="6">
        <v>13.6</v>
      </c>
      <c r="G67" s="6">
        <v>88</v>
      </c>
      <c r="H67" s="6">
        <v>0.05</v>
      </c>
      <c r="I67" s="6">
        <v>0</v>
      </c>
      <c r="J67" s="6">
        <v>0</v>
      </c>
      <c r="K67" s="6">
        <v>0</v>
      </c>
      <c r="L67" s="6">
        <v>9.6</v>
      </c>
      <c r="M67" s="6">
        <v>42.4</v>
      </c>
      <c r="N67" s="6">
        <v>9.6</v>
      </c>
      <c r="O67" s="6">
        <v>1.28</v>
      </c>
    </row>
    <row r="68" spans="1:15" s="4" customFormat="1" ht="15">
      <c r="A68" s="6" t="s">
        <v>21</v>
      </c>
      <c r="B68" s="13"/>
      <c r="C68" s="6">
        <v>40</v>
      </c>
      <c r="D68" s="6">
        <v>3.3</v>
      </c>
      <c r="E68" s="6">
        <v>1.2</v>
      </c>
      <c r="F68" s="6">
        <v>19.92</v>
      </c>
      <c r="G68" s="6">
        <v>104</v>
      </c>
      <c r="H68" s="6">
        <v>0.1</v>
      </c>
      <c r="I68" s="6">
        <v>0</v>
      </c>
      <c r="J68" s="6">
        <v>0</v>
      </c>
      <c r="K68" s="6">
        <v>1.69</v>
      </c>
      <c r="L68" s="6">
        <v>14.21</v>
      </c>
      <c r="M68" s="6">
        <v>56.88</v>
      </c>
      <c r="N68" s="6">
        <v>23.55</v>
      </c>
      <c r="O68" s="6">
        <v>1.07</v>
      </c>
    </row>
    <row r="69" spans="1:15" s="4" customFormat="1" ht="15.75" customHeight="1">
      <c r="A69" s="11" t="s">
        <v>20</v>
      </c>
      <c r="B69" s="8"/>
      <c r="C69" s="8"/>
      <c r="D69" s="8">
        <f aca="true" t="shared" si="10" ref="D69:O69">SUM(D62:D68)</f>
        <v>22.38</v>
      </c>
      <c r="E69" s="8">
        <f t="shared" si="10"/>
        <v>21.9</v>
      </c>
      <c r="F69" s="8">
        <f t="shared" si="10"/>
        <v>107.21000000000001</v>
      </c>
      <c r="G69" s="8">
        <f t="shared" si="10"/>
        <v>736.91</v>
      </c>
      <c r="H69" s="8">
        <f t="shared" si="10"/>
        <v>0.42000000000000004</v>
      </c>
      <c r="I69" s="8">
        <f t="shared" si="10"/>
        <v>25.799999999999997</v>
      </c>
      <c r="J69" s="8">
        <f t="shared" si="10"/>
        <v>0.35</v>
      </c>
      <c r="K69" s="8">
        <f t="shared" si="10"/>
        <v>7.27</v>
      </c>
      <c r="L69" s="8">
        <f t="shared" si="10"/>
        <v>189.45</v>
      </c>
      <c r="M69" s="8">
        <f t="shared" si="10"/>
        <v>373.85</v>
      </c>
      <c r="N69" s="8">
        <f t="shared" si="10"/>
        <v>118.77999999999999</v>
      </c>
      <c r="O69" s="8">
        <f t="shared" si="10"/>
        <v>26.07</v>
      </c>
    </row>
    <row r="70" spans="1:15" s="4" customFormat="1" ht="22.5" customHeight="1">
      <c r="A70" s="9" t="s">
        <v>24</v>
      </c>
      <c r="B70" s="6"/>
      <c r="C70" s="6"/>
      <c r="D70" s="6">
        <f aca="true" t="shared" si="11" ref="D70:O70">D60+D69</f>
        <v>37.94</v>
      </c>
      <c r="E70" s="6">
        <f t="shared" si="11"/>
        <v>41.199999999999996</v>
      </c>
      <c r="F70" s="6">
        <f t="shared" si="11"/>
        <v>144.19</v>
      </c>
      <c r="G70" s="12">
        <f t="shared" si="11"/>
        <v>1119.03</v>
      </c>
      <c r="H70" s="6">
        <f t="shared" si="11"/>
        <v>0.6080000000000001</v>
      </c>
      <c r="I70" s="6">
        <f t="shared" si="11"/>
        <v>47.199999999999996</v>
      </c>
      <c r="J70" s="6">
        <f t="shared" si="11"/>
        <v>0.46599999999999997</v>
      </c>
      <c r="K70" s="6">
        <f t="shared" si="11"/>
        <v>9.959999999999999</v>
      </c>
      <c r="L70" s="6">
        <f t="shared" si="11"/>
        <v>302.39</v>
      </c>
      <c r="M70" s="6">
        <f t="shared" si="11"/>
        <v>570.48</v>
      </c>
      <c r="N70" s="6">
        <f t="shared" si="11"/>
        <v>176.04999999999998</v>
      </c>
      <c r="O70" s="6">
        <f t="shared" si="11"/>
        <v>29.39</v>
      </c>
    </row>
    <row r="71" spans="1:15" s="4" customFormat="1" ht="12" customHeight="1">
      <c r="A71" s="59" t="s">
        <v>34</v>
      </c>
      <c r="B71" s="60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1"/>
    </row>
    <row r="72" spans="1:15" s="4" customFormat="1" ht="12" customHeight="1">
      <c r="A72" s="46" t="s">
        <v>25</v>
      </c>
      <c r="B72" s="47"/>
      <c r="C72" s="47"/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48"/>
    </row>
    <row r="73" spans="1:18" s="4" customFormat="1" ht="15">
      <c r="A73" s="14" t="s">
        <v>71</v>
      </c>
      <c r="B73" s="6">
        <v>102</v>
      </c>
      <c r="C73" s="6" t="s">
        <v>17</v>
      </c>
      <c r="D73" s="6">
        <v>6.55</v>
      </c>
      <c r="E73" s="6">
        <v>8.33</v>
      </c>
      <c r="F73" s="6">
        <v>35.09</v>
      </c>
      <c r="G73" s="6">
        <v>241.11</v>
      </c>
      <c r="H73" s="6">
        <v>0.03</v>
      </c>
      <c r="I73" s="6">
        <v>1.21</v>
      </c>
      <c r="J73" s="6">
        <v>0.02</v>
      </c>
      <c r="K73" s="6">
        <v>0.17</v>
      </c>
      <c r="L73" s="6">
        <v>31.67</v>
      </c>
      <c r="M73" s="6">
        <v>94.67</v>
      </c>
      <c r="N73" s="6">
        <v>16.4</v>
      </c>
      <c r="O73" s="6">
        <v>0.41</v>
      </c>
      <c r="P73" s="5"/>
      <c r="Q73" s="20"/>
      <c r="R73" s="20"/>
    </row>
    <row r="74" spans="1:15" s="4" customFormat="1" ht="15">
      <c r="A74" s="6" t="s">
        <v>21</v>
      </c>
      <c r="B74" s="13"/>
      <c r="C74" s="13">
        <v>40</v>
      </c>
      <c r="D74" s="6">
        <v>3.3</v>
      </c>
      <c r="E74" s="6">
        <v>1.2</v>
      </c>
      <c r="F74" s="6">
        <v>19.92</v>
      </c>
      <c r="G74" s="6">
        <v>104</v>
      </c>
      <c r="H74" s="6">
        <v>0.1</v>
      </c>
      <c r="I74" s="6">
        <v>0</v>
      </c>
      <c r="J74" s="6">
        <v>0</v>
      </c>
      <c r="K74" s="6">
        <v>1.69</v>
      </c>
      <c r="L74" s="6">
        <v>14.21</v>
      </c>
      <c r="M74" s="6">
        <v>56.88</v>
      </c>
      <c r="N74" s="6">
        <v>23.55</v>
      </c>
      <c r="O74" s="6">
        <v>1.07</v>
      </c>
    </row>
    <row r="75" spans="1:18" s="10" customFormat="1" ht="15.75" customHeight="1">
      <c r="A75" s="14" t="s">
        <v>67</v>
      </c>
      <c r="B75" s="6">
        <v>366</v>
      </c>
      <c r="C75" s="6">
        <v>20</v>
      </c>
      <c r="D75" s="6">
        <v>4.62</v>
      </c>
      <c r="E75" s="6">
        <v>6</v>
      </c>
      <c r="F75" s="6">
        <v>0</v>
      </c>
      <c r="G75" s="6">
        <v>72.8</v>
      </c>
      <c r="H75" s="6">
        <v>0.01</v>
      </c>
      <c r="I75" s="6">
        <v>0.05</v>
      </c>
      <c r="J75" s="6">
        <v>0.08</v>
      </c>
      <c r="K75" s="6">
        <v>0.12</v>
      </c>
      <c r="L75" s="6">
        <v>300</v>
      </c>
      <c r="M75" s="6">
        <v>162</v>
      </c>
      <c r="N75" s="6">
        <v>15</v>
      </c>
      <c r="O75" s="6">
        <v>0.33</v>
      </c>
      <c r="P75" s="15"/>
      <c r="Q75" s="21"/>
      <c r="R75" s="21"/>
    </row>
    <row r="76" spans="1:18" s="4" customFormat="1" ht="14.25" customHeight="1">
      <c r="A76" s="14" t="s">
        <v>35</v>
      </c>
      <c r="B76" s="6">
        <v>287</v>
      </c>
      <c r="C76" s="6">
        <v>200</v>
      </c>
      <c r="D76" s="6">
        <v>1.4</v>
      </c>
      <c r="E76" s="6">
        <v>1.6</v>
      </c>
      <c r="F76" s="6">
        <v>17.35</v>
      </c>
      <c r="G76" s="6">
        <v>89.32</v>
      </c>
      <c r="H76" s="6">
        <v>0.01</v>
      </c>
      <c r="I76" s="6">
        <v>0.12</v>
      </c>
      <c r="J76" s="6">
        <v>0.01</v>
      </c>
      <c r="K76" s="6">
        <v>0.05</v>
      </c>
      <c r="L76" s="6">
        <v>50.46</v>
      </c>
      <c r="M76" s="6">
        <v>35.49</v>
      </c>
      <c r="N76" s="6">
        <v>5.25</v>
      </c>
      <c r="O76" s="6">
        <v>0.08</v>
      </c>
      <c r="P76" s="5"/>
      <c r="Q76" s="20"/>
      <c r="R76" s="20"/>
    </row>
    <row r="77" spans="1:15" s="4" customFormat="1" ht="15">
      <c r="A77" s="6" t="s">
        <v>49</v>
      </c>
      <c r="B77" s="13"/>
      <c r="C77" s="13">
        <v>125</v>
      </c>
      <c r="D77" s="6">
        <v>5</v>
      </c>
      <c r="E77" s="6">
        <v>3.5</v>
      </c>
      <c r="F77" s="6">
        <v>19.88</v>
      </c>
      <c r="G77" s="6">
        <v>140</v>
      </c>
      <c r="H77" s="6">
        <v>0.05</v>
      </c>
      <c r="I77" s="6">
        <v>0.88</v>
      </c>
      <c r="J77" s="6">
        <v>0.03</v>
      </c>
      <c r="K77" s="6" t="s">
        <v>19</v>
      </c>
      <c r="L77" s="6">
        <v>150</v>
      </c>
      <c r="M77" s="6">
        <v>113</v>
      </c>
      <c r="N77" s="6">
        <v>17.5</v>
      </c>
      <c r="O77" s="6">
        <v>0.13</v>
      </c>
    </row>
    <row r="78" spans="1:18" s="4" customFormat="1" ht="12" customHeight="1">
      <c r="A78" s="22" t="s">
        <v>20</v>
      </c>
      <c r="B78" s="23"/>
      <c r="C78" s="23"/>
      <c r="D78" s="23">
        <f>SUM(D74:D74)</f>
        <v>3.3</v>
      </c>
      <c r="E78" s="23">
        <f>SUM(E74:E74)</f>
        <v>1.2</v>
      </c>
      <c r="F78" s="23">
        <f>SUM(F74:F74)</f>
        <v>19.92</v>
      </c>
      <c r="G78" s="23">
        <f>SUM(G73:G77)</f>
        <v>647.23</v>
      </c>
      <c r="H78" s="23">
        <f>SUM(H74:H74)</f>
        <v>0.1</v>
      </c>
      <c r="I78" s="23">
        <f>SUM(I74:I74)</f>
        <v>0</v>
      </c>
      <c r="J78" s="23">
        <f>SUM(J74:J74)</f>
        <v>0</v>
      </c>
      <c r="K78" s="23">
        <f>SUM(K74:K74)</f>
        <v>1.69</v>
      </c>
      <c r="L78" s="23">
        <f>SUM(L74:L74)</f>
        <v>14.21</v>
      </c>
      <c r="M78" s="23">
        <f>SUM(M73:M77)</f>
        <v>462.04</v>
      </c>
      <c r="N78" s="23">
        <f>SUM(N73:N77)</f>
        <v>77.7</v>
      </c>
      <c r="O78" s="23">
        <f>SUM(O73:O77)</f>
        <v>2.02</v>
      </c>
      <c r="P78" s="20"/>
      <c r="Q78" s="20"/>
      <c r="R78" s="20"/>
    </row>
    <row r="79" spans="1:18" s="4" customFormat="1" ht="12.75" customHeight="1">
      <c r="A79" s="53" t="s">
        <v>15</v>
      </c>
      <c r="B79" s="54"/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5"/>
      <c r="P79" s="20"/>
      <c r="Q79" s="20"/>
      <c r="R79" s="20"/>
    </row>
    <row r="80" spans="1:15" s="43" customFormat="1" ht="30">
      <c r="A80" s="6" t="s">
        <v>61</v>
      </c>
      <c r="B80" s="6">
        <v>53</v>
      </c>
      <c r="C80" s="6">
        <v>200</v>
      </c>
      <c r="D80" s="6">
        <v>5.58</v>
      </c>
      <c r="E80" s="6">
        <v>6.12</v>
      </c>
      <c r="F80" s="6">
        <v>19.73</v>
      </c>
      <c r="G80" s="6">
        <v>156.08</v>
      </c>
      <c r="H80" s="6">
        <v>0.04</v>
      </c>
      <c r="I80" s="6">
        <v>0.36</v>
      </c>
      <c r="J80" s="6">
        <v>0.02</v>
      </c>
      <c r="K80" s="6">
        <v>0.31</v>
      </c>
      <c r="L80" s="6">
        <v>143.52</v>
      </c>
      <c r="M80" s="6">
        <v>110.52</v>
      </c>
      <c r="N80" s="6">
        <v>19.18</v>
      </c>
      <c r="O80" s="6">
        <v>0.37</v>
      </c>
    </row>
    <row r="81" spans="1:18" s="4" customFormat="1" ht="14.25" customHeight="1">
      <c r="A81" s="14" t="s">
        <v>94</v>
      </c>
      <c r="B81" s="6">
        <v>209</v>
      </c>
      <c r="C81" s="6">
        <v>90</v>
      </c>
      <c r="D81" s="6">
        <v>14.16</v>
      </c>
      <c r="E81" s="6">
        <v>16</v>
      </c>
      <c r="F81" s="6">
        <v>9.66</v>
      </c>
      <c r="G81" s="6">
        <v>239.25</v>
      </c>
      <c r="H81" s="6">
        <v>0.06</v>
      </c>
      <c r="I81" s="6">
        <v>0.18</v>
      </c>
      <c r="J81" s="6">
        <v>0.04</v>
      </c>
      <c r="K81" s="6">
        <v>0.61</v>
      </c>
      <c r="L81" s="6">
        <v>36.15</v>
      </c>
      <c r="M81" s="6">
        <v>114.7</v>
      </c>
      <c r="N81" s="6">
        <v>17.74</v>
      </c>
      <c r="O81" s="6">
        <v>1.17</v>
      </c>
      <c r="P81" s="20"/>
      <c r="Q81" s="20"/>
      <c r="R81" s="20"/>
    </row>
    <row r="82" spans="1:18" s="4" customFormat="1" ht="15">
      <c r="A82" s="14" t="s">
        <v>28</v>
      </c>
      <c r="B82" s="6">
        <v>235</v>
      </c>
      <c r="C82" s="6">
        <v>150</v>
      </c>
      <c r="D82" s="6">
        <v>3.93</v>
      </c>
      <c r="E82" s="6">
        <v>4.85</v>
      </c>
      <c r="F82" s="6">
        <v>20.18</v>
      </c>
      <c r="G82" s="6">
        <v>130.74</v>
      </c>
      <c r="H82" s="6">
        <v>0.05</v>
      </c>
      <c r="I82" s="6">
        <v>71.33</v>
      </c>
      <c r="J82" s="6">
        <v>0</v>
      </c>
      <c r="K82" s="6">
        <v>0.3</v>
      </c>
      <c r="L82" s="6">
        <v>91.47</v>
      </c>
      <c r="M82" s="6">
        <v>70</v>
      </c>
      <c r="N82" s="6">
        <v>37.43</v>
      </c>
      <c r="O82" s="6">
        <v>1.43</v>
      </c>
      <c r="P82" s="20"/>
      <c r="Q82" s="20"/>
      <c r="R82" s="20"/>
    </row>
    <row r="83" spans="1:18" s="4" customFormat="1" ht="12" customHeight="1">
      <c r="A83" s="14" t="s">
        <v>23</v>
      </c>
      <c r="B83" s="6" t="s">
        <v>19</v>
      </c>
      <c r="C83" s="6">
        <v>40</v>
      </c>
      <c r="D83" s="6">
        <v>2.9</v>
      </c>
      <c r="E83" s="6">
        <v>0.5</v>
      </c>
      <c r="F83" s="6">
        <v>13.6</v>
      </c>
      <c r="G83" s="6">
        <v>88</v>
      </c>
      <c r="H83" s="6">
        <v>0.05</v>
      </c>
      <c r="I83" s="6">
        <v>0</v>
      </c>
      <c r="J83" s="6">
        <v>0</v>
      </c>
      <c r="K83" s="6">
        <v>0</v>
      </c>
      <c r="L83" s="6">
        <v>9.6</v>
      </c>
      <c r="M83" s="6">
        <v>42.4</v>
      </c>
      <c r="N83" s="6">
        <v>9.6</v>
      </c>
      <c r="O83" s="6">
        <v>1.28</v>
      </c>
      <c r="P83" s="20"/>
      <c r="Q83" s="20"/>
      <c r="R83" s="20"/>
    </row>
    <row r="84" spans="1:15" s="4" customFormat="1" ht="15">
      <c r="A84" s="6" t="s">
        <v>21</v>
      </c>
      <c r="B84" s="13"/>
      <c r="C84" s="6">
        <v>40</v>
      </c>
      <c r="D84" s="6">
        <v>3.3</v>
      </c>
      <c r="E84" s="6">
        <v>1.2</v>
      </c>
      <c r="F84" s="6">
        <v>19.92</v>
      </c>
      <c r="G84" s="6">
        <v>104</v>
      </c>
      <c r="H84" s="6">
        <v>0.1</v>
      </c>
      <c r="I84" s="6">
        <v>0</v>
      </c>
      <c r="J84" s="6">
        <v>0</v>
      </c>
      <c r="K84" s="6">
        <v>1.69</v>
      </c>
      <c r="L84" s="6">
        <v>14.21</v>
      </c>
      <c r="M84" s="6">
        <v>56.88</v>
      </c>
      <c r="N84" s="6">
        <v>23.55</v>
      </c>
      <c r="O84" s="6">
        <v>1.07</v>
      </c>
    </row>
    <row r="85" spans="1:18" s="4" customFormat="1" ht="15">
      <c r="A85" s="14" t="s">
        <v>91</v>
      </c>
      <c r="B85" s="6">
        <v>283</v>
      </c>
      <c r="C85" s="6">
        <v>200</v>
      </c>
      <c r="D85" s="6">
        <v>0.56</v>
      </c>
      <c r="E85" s="6">
        <v>0</v>
      </c>
      <c r="F85" s="6">
        <v>27.89</v>
      </c>
      <c r="G85" s="6">
        <v>113.79</v>
      </c>
      <c r="H85" s="6">
        <v>0.01</v>
      </c>
      <c r="I85" s="6">
        <v>0.15</v>
      </c>
      <c r="J85" s="6">
        <v>0.01</v>
      </c>
      <c r="K85" s="6">
        <v>1.68</v>
      </c>
      <c r="L85" s="6">
        <v>56.45</v>
      </c>
      <c r="M85" s="6">
        <v>18.31</v>
      </c>
      <c r="N85" s="6">
        <v>6.86</v>
      </c>
      <c r="O85" s="6">
        <v>1.59</v>
      </c>
      <c r="P85" s="20"/>
      <c r="Q85" s="20"/>
      <c r="R85" s="20"/>
    </row>
    <row r="86" spans="1:16" s="30" customFormat="1" ht="15.75" customHeight="1">
      <c r="A86" s="29" t="s">
        <v>22</v>
      </c>
      <c r="B86" s="29"/>
      <c r="C86" s="29">
        <v>200</v>
      </c>
      <c r="D86" s="29">
        <v>0.8</v>
      </c>
      <c r="E86" s="29">
        <v>0.8</v>
      </c>
      <c r="F86" s="29">
        <v>19.6</v>
      </c>
      <c r="G86" s="29">
        <v>90</v>
      </c>
      <c r="H86" s="29">
        <v>0.04</v>
      </c>
      <c r="I86" s="29">
        <v>20</v>
      </c>
      <c r="J86" s="29">
        <v>0</v>
      </c>
      <c r="K86" s="29">
        <v>0</v>
      </c>
      <c r="L86" s="29">
        <v>32</v>
      </c>
      <c r="M86" s="29">
        <v>21.8</v>
      </c>
      <c r="N86" s="29">
        <v>18</v>
      </c>
      <c r="O86" s="29">
        <v>4.44</v>
      </c>
      <c r="P86" s="33"/>
    </row>
    <row r="87" spans="1:18" s="4" customFormat="1" ht="15">
      <c r="A87" s="22" t="s">
        <v>20</v>
      </c>
      <c r="B87" s="23"/>
      <c r="C87" s="23"/>
      <c r="D87" s="23">
        <f>SUM(D80:D84)</f>
        <v>29.87</v>
      </c>
      <c r="E87" s="23">
        <f>SUM(E80:E84)</f>
        <v>28.669999999999998</v>
      </c>
      <c r="F87" s="23">
        <f>SUM(F80:F84)</f>
        <v>83.09</v>
      </c>
      <c r="G87" s="23">
        <f>SUM(G80:G86)</f>
        <v>921.86</v>
      </c>
      <c r="H87" s="23">
        <f aca="true" t="shared" si="12" ref="H87:O87">SUM(H80:H84)</f>
        <v>0.30000000000000004</v>
      </c>
      <c r="I87" s="23">
        <f t="shared" si="12"/>
        <v>71.87</v>
      </c>
      <c r="J87" s="23">
        <f t="shared" si="12"/>
        <v>0.06</v>
      </c>
      <c r="K87" s="23">
        <f t="shared" si="12"/>
        <v>2.91</v>
      </c>
      <c r="L87" s="23">
        <f t="shared" si="12"/>
        <v>294.95</v>
      </c>
      <c r="M87" s="23">
        <f t="shared" si="12"/>
        <v>394.5</v>
      </c>
      <c r="N87" s="23">
        <f t="shared" si="12"/>
        <v>107.49999999999999</v>
      </c>
      <c r="O87" s="23">
        <f t="shared" si="12"/>
        <v>5.32</v>
      </c>
      <c r="P87" s="20"/>
      <c r="Q87" s="20"/>
      <c r="R87" s="20"/>
    </row>
    <row r="88" spans="1:18" s="4" customFormat="1" ht="15.75" customHeight="1">
      <c r="A88" s="24" t="s">
        <v>24</v>
      </c>
      <c r="B88" s="14"/>
      <c r="C88" s="14"/>
      <c r="D88" s="14">
        <f aca="true" t="shared" si="13" ref="D88:O88">D78+D87</f>
        <v>33.17</v>
      </c>
      <c r="E88" s="14">
        <f t="shared" si="13"/>
        <v>29.869999999999997</v>
      </c>
      <c r="F88" s="14">
        <f t="shared" si="13"/>
        <v>103.01</v>
      </c>
      <c r="G88" s="25">
        <f t="shared" si="13"/>
        <v>1569.0900000000001</v>
      </c>
      <c r="H88" s="14">
        <f t="shared" si="13"/>
        <v>0.4</v>
      </c>
      <c r="I88" s="14">
        <f t="shared" si="13"/>
        <v>71.87</v>
      </c>
      <c r="J88" s="14">
        <f t="shared" si="13"/>
        <v>0.06</v>
      </c>
      <c r="K88" s="14">
        <f t="shared" si="13"/>
        <v>4.6</v>
      </c>
      <c r="L88" s="14">
        <f t="shared" si="13"/>
        <v>309.15999999999997</v>
      </c>
      <c r="M88" s="14">
        <f t="shared" si="13"/>
        <v>856.54</v>
      </c>
      <c r="N88" s="14">
        <f t="shared" si="13"/>
        <v>185.2</v>
      </c>
      <c r="O88" s="14">
        <f t="shared" si="13"/>
        <v>7.34</v>
      </c>
      <c r="P88" s="20"/>
      <c r="Q88" s="20"/>
      <c r="R88" s="20"/>
    </row>
    <row r="89" spans="1:18" s="4" customFormat="1" ht="15">
      <c r="A89" s="56" t="s">
        <v>37</v>
      </c>
      <c r="B89" s="57"/>
      <c r="C89" s="57"/>
      <c r="D89" s="57"/>
      <c r="E89" s="57"/>
      <c r="F89" s="57"/>
      <c r="G89" s="57"/>
      <c r="H89" s="57"/>
      <c r="I89" s="57"/>
      <c r="J89" s="57"/>
      <c r="K89" s="57"/>
      <c r="L89" s="57"/>
      <c r="M89" s="57"/>
      <c r="N89" s="57"/>
      <c r="O89" s="58"/>
      <c r="P89" s="20"/>
      <c r="Q89" s="20"/>
      <c r="R89" s="20"/>
    </row>
    <row r="90" spans="1:15" s="4" customFormat="1" ht="15">
      <c r="A90" s="46" t="s">
        <v>25</v>
      </c>
      <c r="B90" s="47"/>
      <c r="C90" s="47"/>
      <c r="D90" s="47"/>
      <c r="E90" s="47"/>
      <c r="F90" s="47"/>
      <c r="G90" s="47"/>
      <c r="H90" s="47"/>
      <c r="I90" s="47"/>
      <c r="J90" s="47"/>
      <c r="K90" s="47"/>
      <c r="L90" s="47"/>
      <c r="M90" s="47"/>
      <c r="N90" s="47"/>
      <c r="O90" s="48"/>
    </row>
    <row r="91" spans="1:15" s="4" customFormat="1" ht="15" customHeight="1">
      <c r="A91" s="6" t="s">
        <v>65</v>
      </c>
      <c r="B91" s="6">
        <v>104</v>
      </c>
      <c r="C91" s="6" t="s">
        <v>17</v>
      </c>
      <c r="D91" s="6">
        <v>7.94</v>
      </c>
      <c r="E91" s="6">
        <v>8.21</v>
      </c>
      <c r="F91" s="6">
        <v>35.13</v>
      </c>
      <c r="G91" s="6">
        <v>246.17</v>
      </c>
      <c r="H91" s="6">
        <v>0.14</v>
      </c>
      <c r="I91" s="6">
        <v>0.49</v>
      </c>
      <c r="J91" s="6">
        <v>0.02</v>
      </c>
      <c r="K91" s="6">
        <v>0.46</v>
      </c>
      <c r="L91" s="6">
        <v>139.72</v>
      </c>
      <c r="M91" s="6">
        <v>168.36</v>
      </c>
      <c r="N91" s="6">
        <v>38.28</v>
      </c>
      <c r="O91" s="6">
        <v>2.58</v>
      </c>
    </row>
    <row r="92" spans="1:15" s="4" customFormat="1" ht="17.25" customHeight="1">
      <c r="A92" s="6" t="s">
        <v>32</v>
      </c>
      <c r="B92" s="6" t="s">
        <v>19</v>
      </c>
      <c r="C92" s="6" t="s">
        <v>18</v>
      </c>
      <c r="D92" s="6">
        <v>3.48</v>
      </c>
      <c r="E92" s="6">
        <v>8.4</v>
      </c>
      <c r="F92" s="6">
        <v>20.02</v>
      </c>
      <c r="G92" s="6">
        <v>170</v>
      </c>
      <c r="H92" s="6">
        <v>0.1</v>
      </c>
      <c r="I92" s="6">
        <v>0.28</v>
      </c>
      <c r="J92" s="6">
        <v>0</v>
      </c>
      <c r="K92" s="6">
        <v>1.79</v>
      </c>
      <c r="L92" s="6">
        <v>16.41</v>
      </c>
      <c r="M92" s="6">
        <v>58.78</v>
      </c>
      <c r="N92" s="6">
        <v>23.85</v>
      </c>
      <c r="O92" s="6">
        <v>1.09</v>
      </c>
    </row>
    <row r="93" spans="1:15" s="4" customFormat="1" ht="15">
      <c r="A93" s="6" t="s">
        <v>30</v>
      </c>
      <c r="B93" s="6">
        <v>269</v>
      </c>
      <c r="C93" s="6">
        <v>200</v>
      </c>
      <c r="D93" s="6">
        <v>3.77</v>
      </c>
      <c r="E93" s="6">
        <v>3.93</v>
      </c>
      <c r="F93" s="6">
        <v>25.95</v>
      </c>
      <c r="G93" s="6">
        <v>153.92</v>
      </c>
      <c r="H93" s="6">
        <v>0.03</v>
      </c>
      <c r="I93" s="6">
        <v>1</v>
      </c>
      <c r="J93" s="6">
        <v>0.02</v>
      </c>
      <c r="K93" s="6">
        <v>0.01</v>
      </c>
      <c r="L93" s="6">
        <v>121.94</v>
      </c>
      <c r="M93" s="6">
        <v>114.13</v>
      </c>
      <c r="N93" s="6">
        <v>6.7</v>
      </c>
      <c r="O93" s="6">
        <v>0.51</v>
      </c>
    </row>
    <row r="94" spans="1:16" s="4" customFormat="1" ht="15.75" customHeight="1">
      <c r="A94" s="6" t="s">
        <v>22</v>
      </c>
      <c r="B94" s="6"/>
      <c r="C94" s="6">
        <v>200</v>
      </c>
      <c r="D94" s="6">
        <v>0.8</v>
      </c>
      <c r="E94" s="6">
        <v>0.8</v>
      </c>
      <c r="F94" s="6">
        <v>19.6</v>
      </c>
      <c r="G94" s="6">
        <v>90</v>
      </c>
      <c r="H94" s="6">
        <v>0.04</v>
      </c>
      <c r="I94" s="6">
        <v>20</v>
      </c>
      <c r="J94" s="6">
        <v>0</v>
      </c>
      <c r="K94" s="6">
        <v>0</v>
      </c>
      <c r="L94" s="6">
        <v>32</v>
      </c>
      <c r="M94" s="6">
        <v>21.8</v>
      </c>
      <c r="N94" s="6">
        <v>18</v>
      </c>
      <c r="O94" s="6">
        <v>4.44</v>
      </c>
      <c r="P94" s="5"/>
    </row>
    <row r="95" spans="1:16" s="30" customFormat="1" ht="15.75" customHeight="1">
      <c r="A95" s="34" t="s">
        <v>20</v>
      </c>
      <c r="B95" s="34"/>
      <c r="C95" s="34"/>
      <c r="D95" s="34">
        <f aca="true" t="shared" si="14" ref="D95:O95">SUM(D91:D94)</f>
        <v>15.99</v>
      </c>
      <c r="E95" s="34">
        <f t="shared" si="14"/>
        <v>21.34</v>
      </c>
      <c r="F95" s="34">
        <f t="shared" si="14"/>
        <v>100.70000000000002</v>
      </c>
      <c r="G95" s="34">
        <f t="shared" si="14"/>
        <v>660.0899999999999</v>
      </c>
      <c r="H95" s="34">
        <f t="shared" si="14"/>
        <v>0.31</v>
      </c>
      <c r="I95" s="34">
        <f t="shared" si="14"/>
        <v>21.77</v>
      </c>
      <c r="J95" s="34">
        <f t="shared" si="14"/>
        <v>0.04</v>
      </c>
      <c r="K95" s="34">
        <f t="shared" si="14"/>
        <v>2.26</v>
      </c>
      <c r="L95" s="34">
        <f t="shared" si="14"/>
        <v>310.07</v>
      </c>
      <c r="M95" s="34">
        <f t="shared" si="14"/>
        <v>363.07</v>
      </c>
      <c r="N95" s="34">
        <f t="shared" si="14"/>
        <v>86.83</v>
      </c>
      <c r="O95" s="34">
        <f t="shared" si="14"/>
        <v>8.620000000000001</v>
      </c>
      <c r="P95" s="33"/>
    </row>
    <row r="96" spans="1:15" s="4" customFormat="1" ht="15">
      <c r="A96" s="49" t="s">
        <v>15</v>
      </c>
      <c r="B96" s="50"/>
      <c r="C96" s="50"/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1"/>
    </row>
    <row r="97" spans="1:15" s="4" customFormat="1" ht="15">
      <c r="A97" s="6" t="s">
        <v>105</v>
      </c>
      <c r="B97" s="6">
        <v>22</v>
      </c>
      <c r="C97" s="6">
        <v>60</v>
      </c>
      <c r="D97" s="6">
        <v>0.6</v>
      </c>
      <c r="E97" s="6">
        <v>6.1</v>
      </c>
      <c r="F97" s="6">
        <v>2.76</v>
      </c>
      <c r="G97" s="6">
        <v>68.35</v>
      </c>
      <c r="H97" s="6">
        <v>0.03</v>
      </c>
      <c r="I97" s="6">
        <v>12.28</v>
      </c>
      <c r="J97" s="6">
        <v>0</v>
      </c>
      <c r="K97" s="6">
        <v>3.04</v>
      </c>
      <c r="L97" s="6">
        <v>7.64</v>
      </c>
      <c r="M97" s="6">
        <v>14.2</v>
      </c>
      <c r="N97" s="6">
        <v>11</v>
      </c>
      <c r="O97" s="6">
        <v>0.5</v>
      </c>
    </row>
    <row r="98" spans="1:15" s="39" customFormat="1" ht="15">
      <c r="A98" s="6" t="s">
        <v>43</v>
      </c>
      <c r="B98" s="6">
        <v>50</v>
      </c>
      <c r="C98" s="6">
        <v>200</v>
      </c>
      <c r="D98" s="6">
        <v>10.57</v>
      </c>
      <c r="E98" s="6">
        <v>3.29</v>
      </c>
      <c r="F98" s="6">
        <v>5.36</v>
      </c>
      <c r="G98" s="6">
        <v>92.99</v>
      </c>
      <c r="H98" s="6">
        <v>0.1</v>
      </c>
      <c r="I98" s="6">
        <v>5.02</v>
      </c>
      <c r="J98" s="6">
        <v>0.02</v>
      </c>
      <c r="K98" s="6">
        <v>0.28</v>
      </c>
      <c r="L98" s="6">
        <v>20.06</v>
      </c>
      <c r="M98" s="6">
        <v>102.02</v>
      </c>
      <c r="N98" s="6">
        <v>37.11</v>
      </c>
      <c r="O98" s="6">
        <v>1.09</v>
      </c>
    </row>
    <row r="99" spans="1:19" s="4" customFormat="1" ht="15">
      <c r="A99" s="6" t="s">
        <v>82</v>
      </c>
      <c r="B99" s="6">
        <v>202</v>
      </c>
      <c r="C99" s="6">
        <v>100</v>
      </c>
      <c r="D99" s="6">
        <v>9.32</v>
      </c>
      <c r="E99" s="6">
        <v>14.63</v>
      </c>
      <c r="F99" s="6">
        <v>11.01</v>
      </c>
      <c r="G99" s="6">
        <v>212.99</v>
      </c>
      <c r="H99" s="6">
        <v>0.05</v>
      </c>
      <c r="I99" s="6">
        <v>1.23</v>
      </c>
      <c r="J99" s="6">
        <v>0</v>
      </c>
      <c r="K99" s="6">
        <v>0.67</v>
      </c>
      <c r="L99" s="6">
        <v>19.67</v>
      </c>
      <c r="M99" s="6">
        <v>152.69</v>
      </c>
      <c r="N99" s="6">
        <v>20.89</v>
      </c>
      <c r="O99" s="6">
        <v>0.97</v>
      </c>
      <c r="S99" s="4" t="s">
        <v>76</v>
      </c>
    </row>
    <row r="100" spans="1:15" s="4" customFormat="1" ht="17.25" customHeight="1">
      <c r="A100" s="6" t="s">
        <v>27</v>
      </c>
      <c r="B100" s="6">
        <v>241</v>
      </c>
      <c r="C100" s="6">
        <v>150</v>
      </c>
      <c r="D100" s="6">
        <v>3.2</v>
      </c>
      <c r="E100" s="6">
        <v>6.06</v>
      </c>
      <c r="F100" s="6">
        <v>23.3</v>
      </c>
      <c r="G100" s="6">
        <v>160.46</v>
      </c>
      <c r="H100" s="6">
        <v>0.1</v>
      </c>
      <c r="I100" s="6">
        <v>6.4</v>
      </c>
      <c r="J100" s="6">
        <v>0.02</v>
      </c>
      <c r="K100" s="6">
        <v>0.2</v>
      </c>
      <c r="L100" s="6">
        <v>22.86</v>
      </c>
      <c r="M100" s="6">
        <v>49.31</v>
      </c>
      <c r="N100" s="6">
        <v>16.16</v>
      </c>
      <c r="O100" s="6">
        <v>0.66</v>
      </c>
    </row>
    <row r="101" spans="1:15" s="45" customFormat="1" ht="15.75" customHeight="1">
      <c r="A101" s="44" t="s">
        <v>89</v>
      </c>
      <c r="B101" s="44">
        <v>284</v>
      </c>
      <c r="C101" s="44">
        <v>200</v>
      </c>
      <c r="D101" s="44">
        <v>0.25</v>
      </c>
      <c r="E101" s="44">
        <v>0.25</v>
      </c>
      <c r="F101" s="44">
        <v>25.35</v>
      </c>
      <c r="G101" s="44">
        <v>104.07</v>
      </c>
      <c r="H101" s="44">
        <v>0.01</v>
      </c>
      <c r="I101" s="44">
        <v>2.7</v>
      </c>
      <c r="J101" s="44">
        <v>0.01</v>
      </c>
      <c r="K101" s="44">
        <v>0.11</v>
      </c>
      <c r="L101" s="44">
        <v>9.3</v>
      </c>
      <c r="M101" s="44">
        <v>5.49</v>
      </c>
      <c r="N101" s="44">
        <v>4</v>
      </c>
      <c r="O101" s="44">
        <v>0.34</v>
      </c>
    </row>
    <row r="102" spans="1:15" s="4" customFormat="1" ht="15">
      <c r="A102" s="6" t="s">
        <v>21</v>
      </c>
      <c r="B102" s="6"/>
      <c r="C102" s="6">
        <v>40</v>
      </c>
      <c r="D102" s="6">
        <v>3.3</v>
      </c>
      <c r="E102" s="6">
        <v>1.2</v>
      </c>
      <c r="F102" s="6">
        <v>19.92</v>
      </c>
      <c r="G102" s="6">
        <v>104</v>
      </c>
      <c r="H102" s="6">
        <v>0.1</v>
      </c>
      <c r="I102" s="6">
        <v>0</v>
      </c>
      <c r="J102" s="6">
        <v>0</v>
      </c>
      <c r="K102" s="6">
        <v>1.69</v>
      </c>
      <c r="L102" s="6">
        <v>14.21</v>
      </c>
      <c r="M102" s="6">
        <v>56.88</v>
      </c>
      <c r="N102" s="6">
        <v>23.55</v>
      </c>
      <c r="O102" s="6">
        <v>1.07</v>
      </c>
    </row>
    <row r="103" spans="1:18" s="4" customFormat="1" ht="15">
      <c r="A103" s="6" t="s">
        <v>23</v>
      </c>
      <c r="B103" s="6" t="s">
        <v>19</v>
      </c>
      <c r="C103" s="6">
        <v>40</v>
      </c>
      <c r="D103" s="6">
        <v>2.9</v>
      </c>
      <c r="E103" s="6">
        <v>0.5</v>
      </c>
      <c r="F103" s="6">
        <v>13.6</v>
      </c>
      <c r="G103" s="6">
        <v>88</v>
      </c>
      <c r="H103" s="6">
        <v>0.05</v>
      </c>
      <c r="I103" s="6">
        <v>0</v>
      </c>
      <c r="J103" s="6">
        <v>0</v>
      </c>
      <c r="K103" s="6">
        <v>0</v>
      </c>
      <c r="L103" s="6">
        <v>9.6</v>
      </c>
      <c r="M103" s="6">
        <v>42.4</v>
      </c>
      <c r="N103" s="6">
        <v>9.6</v>
      </c>
      <c r="O103" s="6">
        <v>1.28</v>
      </c>
      <c r="R103" s="4" t="s">
        <v>76</v>
      </c>
    </row>
    <row r="104" spans="1:15" s="4" customFormat="1" ht="12" customHeight="1">
      <c r="A104" s="11" t="s">
        <v>20</v>
      </c>
      <c r="B104" s="8"/>
      <c r="C104" s="8"/>
      <c r="D104" s="8">
        <f aca="true" t="shared" si="15" ref="D104:O104">SUM(D97:D103)</f>
        <v>30.14</v>
      </c>
      <c r="E104" s="8">
        <f t="shared" si="15"/>
        <v>32.03</v>
      </c>
      <c r="F104" s="8">
        <f t="shared" si="15"/>
        <v>101.3</v>
      </c>
      <c r="G104" s="8">
        <f t="shared" si="15"/>
        <v>830.8599999999999</v>
      </c>
      <c r="H104" s="8">
        <f t="shared" si="15"/>
        <v>0.44</v>
      </c>
      <c r="I104" s="8">
        <f t="shared" si="15"/>
        <v>27.63</v>
      </c>
      <c r="J104" s="8">
        <f t="shared" si="15"/>
        <v>0.05</v>
      </c>
      <c r="K104" s="8">
        <f t="shared" si="15"/>
        <v>5.99</v>
      </c>
      <c r="L104" s="8">
        <f t="shared" si="15"/>
        <v>103.34</v>
      </c>
      <c r="M104" s="8">
        <f t="shared" si="15"/>
        <v>422.98999999999995</v>
      </c>
      <c r="N104" s="8">
        <f t="shared" si="15"/>
        <v>122.30999999999999</v>
      </c>
      <c r="O104" s="8">
        <f t="shared" si="15"/>
        <v>5.91</v>
      </c>
    </row>
    <row r="105" spans="1:15" s="4" customFormat="1" ht="14.25" customHeight="1">
      <c r="A105" s="9" t="s">
        <v>24</v>
      </c>
      <c r="B105" s="6"/>
      <c r="C105" s="6"/>
      <c r="D105" s="6">
        <f>D94+D104</f>
        <v>30.94</v>
      </c>
      <c r="E105" s="6">
        <f>E94+E104</f>
        <v>32.83</v>
      </c>
      <c r="F105" s="6">
        <f>F94+F104</f>
        <v>120.9</v>
      </c>
      <c r="G105" s="12">
        <f>G95+G104</f>
        <v>1490.9499999999998</v>
      </c>
      <c r="H105" s="6">
        <f aca="true" t="shared" si="16" ref="H105:O105">H94+H104</f>
        <v>0.48</v>
      </c>
      <c r="I105" s="6">
        <f t="shared" si="16"/>
        <v>47.629999999999995</v>
      </c>
      <c r="J105" s="6">
        <f t="shared" si="16"/>
        <v>0.05</v>
      </c>
      <c r="K105" s="6">
        <f t="shared" si="16"/>
        <v>5.99</v>
      </c>
      <c r="L105" s="6">
        <f t="shared" si="16"/>
        <v>135.34</v>
      </c>
      <c r="M105" s="6">
        <f t="shared" si="16"/>
        <v>444.78999999999996</v>
      </c>
      <c r="N105" s="6">
        <f t="shared" si="16"/>
        <v>140.31</v>
      </c>
      <c r="O105" s="6">
        <f t="shared" si="16"/>
        <v>10.350000000000001</v>
      </c>
    </row>
    <row r="106" spans="1:15" s="4" customFormat="1" ht="11.25" customHeight="1">
      <c r="A106" s="52" t="s">
        <v>39</v>
      </c>
      <c r="B106" s="52"/>
      <c r="C106" s="52"/>
      <c r="D106" s="52"/>
      <c r="E106" s="52"/>
      <c r="F106" s="52"/>
      <c r="G106" s="52"/>
      <c r="H106" s="52"/>
      <c r="I106" s="52"/>
      <c r="J106" s="52"/>
      <c r="K106" s="52"/>
      <c r="L106" s="52"/>
      <c r="M106" s="52"/>
      <c r="N106" s="52"/>
      <c r="O106" s="52"/>
    </row>
    <row r="107" spans="1:15" s="4" customFormat="1" ht="13.5" customHeight="1">
      <c r="A107" s="46" t="s">
        <v>25</v>
      </c>
      <c r="B107" s="47"/>
      <c r="C107" s="47"/>
      <c r="D107" s="47"/>
      <c r="E107" s="47"/>
      <c r="F107" s="47"/>
      <c r="G107" s="47"/>
      <c r="H107" s="47"/>
      <c r="I107" s="47"/>
      <c r="J107" s="47"/>
      <c r="K107" s="47"/>
      <c r="L107" s="47"/>
      <c r="M107" s="47"/>
      <c r="N107" s="47"/>
      <c r="O107" s="48"/>
    </row>
    <row r="108" spans="1:15" s="4" customFormat="1" ht="27.75" customHeight="1">
      <c r="A108" s="6" t="s">
        <v>83</v>
      </c>
      <c r="B108" s="6">
        <v>155</v>
      </c>
      <c r="C108" s="6">
        <v>200</v>
      </c>
      <c r="D108" s="6">
        <v>28.67</v>
      </c>
      <c r="E108" s="6">
        <v>7.48</v>
      </c>
      <c r="F108" s="6">
        <v>39.59</v>
      </c>
      <c r="G108" s="6">
        <v>340.36</v>
      </c>
      <c r="H108" s="6">
        <v>0.08</v>
      </c>
      <c r="I108" s="6">
        <v>0.36</v>
      </c>
      <c r="J108" s="6">
        <v>0.07</v>
      </c>
      <c r="K108" s="6">
        <v>0.6</v>
      </c>
      <c r="L108" s="6">
        <v>234.76</v>
      </c>
      <c r="M108" s="6">
        <v>295.01</v>
      </c>
      <c r="N108" s="6">
        <v>38.46</v>
      </c>
      <c r="O108" s="6">
        <v>0.94</v>
      </c>
    </row>
    <row r="109" spans="1:15" s="4" customFormat="1" ht="12.75" customHeight="1">
      <c r="A109" s="6" t="s">
        <v>16</v>
      </c>
      <c r="B109" s="6">
        <v>300</v>
      </c>
      <c r="C109" s="6">
        <v>200</v>
      </c>
      <c r="D109" s="6">
        <v>0.12</v>
      </c>
      <c r="E109" s="6" t="s">
        <v>19</v>
      </c>
      <c r="F109" s="6">
        <v>12.04</v>
      </c>
      <c r="G109" s="6">
        <v>48.64</v>
      </c>
      <c r="H109" s="6" t="s">
        <v>19</v>
      </c>
      <c r="I109" s="6">
        <v>0.02</v>
      </c>
      <c r="J109" s="6" t="s">
        <v>19</v>
      </c>
      <c r="K109" s="6" t="s">
        <v>19</v>
      </c>
      <c r="L109" s="6">
        <v>4.27</v>
      </c>
      <c r="M109" s="6">
        <v>6.43</v>
      </c>
      <c r="N109" s="6">
        <v>3.3</v>
      </c>
      <c r="O109" s="6">
        <v>0.72</v>
      </c>
    </row>
    <row r="110" spans="1:15" s="4" customFormat="1" ht="14.25" customHeight="1">
      <c r="A110" s="6" t="s">
        <v>73</v>
      </c>
      <c r="B110" s="6"/>
      <c r="C110" s="6">
        <v>200</v>
      </c>
      <c r="D110" s="6">
        <v>0.5</v>
      </c>
      <c r="E110" s="6">
        <v>0</v>
      </c>
      <c r="F110" s="6">
        <v>18.2</v>
      </c>
      <c r="G110" s="6">
        <v>94</v>
      </c>
      <c r="H110" s="6">
        <v>0.04</v>
      </c>
      <c r="I110" s="6">
        <v>8</v>
      </c>
      <c r="J110" s="6">
        <v>0.01</v>
      </c>
      <c r="K110" s="6">
        <v>0.2</v>
      </c>
      <c r="L110" s="6">
        <v>40</v>
      </c>
      <c r="M110" s="6">
        <v>36</v>
      </c>
      <c r="N110" s="6">
        <v>20</v>
      </c>
      <c r="O110" s="6">
        <v>0.4</v>
      </c>
    </row>
    <row r="111" spans="1:15" s="4" customFormat="1" ht="15">
      <c r="A111" s="11" t="s">
        <v>20</v>
      </c>
      <c r="B111" s="8"/>
      <c r="C111" s="8"/>
      <c r="D111" s="8">
        <f aca="true" t="shared" si="17" ref="D111:O111">SUM(D108:D110)</f>
        <v>29.290000000000003</v>
      </c>
      <c r="E111" s="8">
        <f t="shared" si="17"/>
        <v>7.48</v>
      </c>
      <c r="F111" s="8">
        <f t="shared" si="17"/>
        <v>69.83</v>
      </c>
      <c r="G111" s="8">
        <f t="shared" si="17"/>
        <v>483</v>
      </c>
      <c r="H111" s="8">
        <f t="shared" si="17"/>
        <v>0.12</v>
      </c>
      <c r="I111" s="8">
        <f t="shared" si="17"/>
        <v>8.38</v>
      </c>
      <c r="J111" s="8">
        <f t="shared" si="17"/>
        <v>0.08</v>
      </c>
      <c r="K111" s="8">
        <f t="shared" si="17"/>
        <v>0.8</v>
      </c>
      <c r="L111" s="8">
        <f t="shared" si="17"/>
        <v>279.03</v>
      </c>
      <c r="M111" s="8">
        <f t="shared" si="17"/>
        <v>337.44</v>
      </c>
      <c r="N111" s="8">
        <f t="shared" si="17"/>
        <v>61.76</v>
      </c>
      <c r="O111" s="8">
        <f t="shared" si="17"/>
        <v>2.06</v>
      </c>
    </row>
    <row r="112" spans="1:15" s="4" customFormat="1" ht="13.5" customHeight="1">
      <c r="A112" s="49" t="s">
        <v>15</v>
      </c>
      <c r="B112" s="50"/>
      <c r="C112" s="50"/>
      <c r="D112" s="50"/>
      <c r="E112" s="50"/>
      <c r="F112" s="50"/>
      <c r="G112" s="50"/>
      <c r="H112" s="50"/>
      <c r="I112" s="50"/>
      <c r="J112" s="50"/>
      <c r="K112" s="50"/>
      <c r="L112" s="50"/>
      <c r="M112" s="50"/>
      <c r="N112" s="50"/>
      <c r="O112" s="51"/>
    </row>
    <row r="113" spans="1:15" s="4" customFormat="1" ht="15.75" customHeight="1">
      <c r="A113" s="6" t="s">
        <v>46</v>
      </c>
      <c r="B113" s="6">
        <v>44</v>
      </c>
      <c r="C113" s="6">
        <v>200</v>
      </c>
      <c r="D113" s="6">
        <v>1.94</v>
      </c>
      <c r="E113" s="6">
        <v>4.77</v>
      </c>
      <c r="F113" s="6">
        <v>10.07</v>
      </c>
      <c r="G113" s="6">
        <v>94.59</v>
      </c>
      <c r="H113" s="6">
        <v>0.06</v>
      </c>
      <c r="I113" s="6">
        <v>4.46</v>
      </c>
      <c r="J113" s="6">
        <v>0.03</v>
      </c>
      <c r="K113" s="6">
        <v>0.3</v>
      </c>
      <c r="L113" s="6">
        <v>27.42</v>
      </c>
      <c r="M113" s="6">
        <v>54.48</v>
      </c>
      <c r="N113" s="6">
        <v>21.38</v>
      </c>
      <c r="O113" s="6">
        <v>0.73</v>
      </c>
    </row>
    <row r="114" spans="1:15" s="4" customFormat="1" ht="15">
      <c r="A114" s="6" t="s">
        <v>36</v>
      </c>
      <c r="B114" s="6">
        <v>212</v>
      </c>
      <c r="C114" s="6">
        <v>100</v>
      </c>
      <c r="D114" s="6">
        <v>26.03</v>
      </c>
      <c r="E114" s="6">
        <v>26.03</v>
      </c>
      <c r="F114" s="6">
        <v>1.39</v>
      </c>
      <c r="G114" s="6">
        <v>346.7</v>
      </c>
      <c r="H114" s="6">
        <v>0.07</v>
      </c>
      <c r="I114" s="6">
        <v>2.29</v>
      </c>
      <c r="J114" s="6">
        <v>0.06</v>
      </c>
      <c r="K114" s="6">
        <v>0.8</v>
      </c>
      <c r="L114" s="6">
        <v>28.9</v>
      </c>
      <c r="M114" s="6">
        <v>188.26</v>
      </c>
      <c r="N114" s="6">
        <v>22.83</v>
      </c>
      <c r="O114" s="6">
        <v>2.03</v>
      </c>
    </row>
    <row r="115" spans="1:15" s="30" customFormat="1" ht="15">
      <c r="A115" s="29" t="s">
        <v>33</v>
      </c>
      <c r="B115" s="29">
        <v>227</v>
      </c>
      <c r="C115" s="29">
        <v>150</v>
      </c>
      <c r="D115" s="29">
        <v>5.52</v>
      </c>
      <c r="E115" s="29">
        <v>5.3</v>
      </c>
      <c r="F115" s="29">
        <v>35.3</v>
      </c>
      <c r="G115" s="29">
        <v>211.1</v>
      </c>
      <c r="H115" s="29">
        <v>0.08</v>
      </c>
      <c r="I115" s="29">
        <v>0.05</v>
      </c>
      <c r="J115" s="29">
        <v>0</v>
      </c>
      <c r="K115" s="29">
        <v>0.99</v>
      </c>
      <c r="L115" s="29">
        <v>11.39</v>
      </c>
      <c r="M115" s="29">
        <v>47.15</v>
      </c>
      <c r="N115" s="29">
        <v>17.36</v>
      </c>
      <c r="O115" s="29">
        <v>0.92</v>
      </c>
    </row>
    <row r="116" spans="1:15" s="4" customFormat="1" ht="15">
      <c r="A116" s="6" t="s">
        <v>70</v>
      </c>
      <c r="B116" s="6">
        <v>246</v>
      </c>
      <c r="C116" s="6">
        <v>60</v>
      </c>
      <c r="D116" s="6">
        <v>0.48</v>
      </c>
      <c r="E116" s="6">
        <v>0.06</v>
      </c>
      <c r="F116" s="6">
        <v>1.98</v>
      </c>
      <c r="G116" s="6">
        <v>8.4</v>
      </c>
      <c r="H116" s="6">
        <v>0.048</v>
      </c>
      <c r="I116" s="6">
        <v>21</v>
      </c>
      <c r="J116" s="6">
        <v>0.036</v>
      </c>
      <c r="K116" s="6">
        <v>0.42</v>
      </c>
      <c r="L116" s="6">
        <v>22.2</v>
      </c>
      <c r="M116" s="6">
        <v>40.8</v>
      </c>
      <c r="N116" s="6">
        <v>20.4</v>
      </c>
      <c r="O116" s="6">
        <v>0.75</v>
      </c>
    </row>
    <row r="117" spans="1:15" s="30" customFormat="1" ht="15">
      <c r="A117" s="29" t="s">
        <v>49</v>
      </c>
      <c r="B117" s="29">
        <v>246</v>
      </c>
      <c r="C117" s="29">
        <v>200</v>
      </c>
      <c r="D117" s="29">
        <v>5.6</v>
      </c>
      <c r="E117" s="29">
        <v>6.38</v>
      </c>
      <c r="F117" s="29">
        <v>8.18</v>
      </c>
      <c r="G117" s="29">
        <v>112.52</v>
      </c>
      <c r="H117" s="29">
        <v>0.08</v>
      </c>
      <c r="I117" s="29">
        <v>1.4</v>
      </c>
      <c r="J117" s="29">
        <v>0.04</v>
      </c>
      <c r="K117" s="29">
        <v>0</v>
      </c>
      <c r="L117" s="29">
        <v>240</v>
      </c>
      <c r="M117" s="29">
        <v>180</v>
      </c>
      <c r="N117" s="29">
        <v>28</v>
      </c>
      <c r="O117" s="29">
        <v>0.2</v>
      </c>
    </row>
    <row r="118" spans="1:15" s="4" customFormat="1" ht="15">
      <c r="A118" s="6" t="s">
        <v>21</v>
      </c>
      <c r="B118" s="6"/>
      <c r="C118" s="6">
        <v>40</v>
      </c>
      <c r="D118" s="6">
        <v>3.3</v>
      </c>
      <c r="E118" s="6">
        <v>1.2</v>
      </c>
      <c r="F118" s="6">
        <v>19.92</v>
      </c>
      <c r="G118" s="6">
        <v>104</v>
      </c>
      <c r="H118" s="6">
        <v>0.1</v>
      </c>
      <c r="I118" s="6">
        <v>0</v>
      </c>
      <c r="J118" s="6">
        <v>0</v>
      </c>
      <c r="K118" s="6">
        <v>1.69</v>
      </c>
      <c r="L118" s="6">
        <v>14.21</v>
      </c>
      <c r="M118" s="6">
        <v>56.88</v>
      </c>
      <c r="N118" s="6">
        <v>23.55</v>
      </c>
      <c r="O118" s="6">
        <v>1.07</v>
      </c>
    </row>
    <row r="119" spans="1:15" s="4" customFormat="1" ht="15">
      <c r="A119" s="6" t="s">
        <v>23</v>
      </c>
      <c r="B119" s="6" t="s">
        <v>19</v>
      </c>
      <c r="C119" s="6">
        <v>40</v>
      </c>
      <c r="D119" s="6">
        <v>2.9</v>
      </c>
      <c r="E119" s="6">
        <v>0.5</v>
      </c>
      <c r="F119" s="6">
        <v>13.6</v>
      </c>
      <c r="G119" s="6">
        <v>88</v>
      </c>
      <c r="H119" s="6">
        <v>0.05</v>
      </c>
      <c r="I119" s="6">
        <v>0</v>
      </c>
      <c r="J119" s="6">
        <v>0</v>
      </c>
      <c r="K119" s="6">
        <v>0</v>
      </c>
      <c r="L119" s="6">
        <v>9.6</v>
      </c>
      <c r="M119" s="6">
        <v>42.4</v>
      </c>
      <c r="N119" s="6">
        <v>9.6</v>
      </c>
      <c r="O119" s="6">
        <v>1.28</v>
      </c>
    </row>
    <row r="120" spans="1:15" s="4" customFormat="1" ht="15">
      <c r="A120" s="11" t="s">
        <v>20</v>
      </c>
      <c r="B120" s="8"/>
      <c r="C120" s="8"/>
      <c r="D120" s="8">
        <f aca="true" t="shared" si="18" ref="D120:O120">SUM(D113:D119)</f>
        <v>45.769999999999996</v>
      </c>
      <c r="E120" s="8">
        <f t="shared" si="18"/>
        <v>44.24000000000001</v>
      </c>
      <c r="F120" s="8">
        <f t="shared" si="18"/>
        <v>90.44</v>
      </c>
      <c r="G120" s="8">
        <f t="shared" si="18"/>
        <v>965.31</v>
      </c>
      <c r="H120" s="8">
        <f t="shared" si="18"/>
        <v>0.48800000000000004</v>
      </c>
      <c r="I120" s="8">
        <f t="shared" si="18"/>
        <v>29.2</v>
      </c>
      <c r="J120" s="8">
        <f t="shared" si="18"/>
        <v>0.166</v>
      </c>
      <c r="K120" s="8">
        <f t="shared" si="18"/>
        <v>4.199999999999999</v>
      </c>
      <c r="L120" s="8">
        <f t="shared" si="18"/>
        <v>353.72</v>
      </c>
      <c r="M120" s="8">
        <f t="shared" si="18"/>
        <v>609.97</v>
      </c>
      <c r="N120" s="8">
        <f t="shared" si="18"/>
        <v>143.12</v>
      </c>
      <c r="O120" s="8">
        <f t="shared" si="18"/>
        <v>6.98</v>
      </c>
    </row>
    <row r="121" spans="1:15" s="4" customFormat="1" ht="15">
      <c r="A121" s="9" t="s">
        <v>24</v>
      </c>
      <c r="B121" s="6"/>
      <c r="C121" s="6"/>
      <c r="D121" s="6">
        <f aca="true" t="shared" si="19" ref="D121:O121">D111+D120</f>
        <v>75.06</v>
      </c>
      <c r="E121" s="6">
        <f t="shared" si="19"/>
        <v>51.72000000000001</v>
      </c>
      <c r="F121" s="6">
        <f t="shared" si="19"/>
        <v>160.26999999999998</v>
      </c>
      <c r="G121" s="12">
        <f t="shared" si="19"/>
        <v>1448.31</v>
      </c>
      <c r="H121" s="6">
        <f t="shared" si="19"/>
        <v>0.6080000000000001</v>
      </c>
      <c r="I121" s="6">
        <f t="shared" si="19"/>
        <v>37.58</v>
      </c>
      <c r="J121" s="6">
        <f t="shared" si="19"/>
        <v>0.246</v>
      </c>
      <c r="K121" s="6">
        <f t="shared" si="19"/>
        <v>4.999999999999999</v>
      </c>
      <c r="L121" s="6">
        <f t="shared" si="19"/>
        <v>632.75</v>
      </c>
      <c r="M121" s="6">
        <f t="shared" si="19"/>
        <v>947.4100000000001</v>
      </c>
      <c r="N121" s="6">
        <f t="shared" si="19"/>
        <v>204.88</v>
      </c>
      <c r="O121" s="6">
        <f t="shared" si="19"/>
        <v>9.040000000000001</v>
      </c>
    </row>
    <row r="122" spans="1:15" s="4" customFormat="1" ht="13.5" customHeight="1">
      <c r="A122" s="52" t="s">
        <v>40</v>
      </c>
      <c r="B122" s="52"/>
      <c r="C122" s="52"/>
      <c r="D122" s="52"/>
      <c r="E122" s="52"/>
      <c r="F122" s="52"/>
      <c r="G122" s="52"/>
      <c r="H122" s="52"/>
      <c r="I122" s="52"/>
      <c r="J122" s="52"/>
      <c r="K122" s="52"/>
      <c r="L122" s="52"/>
      <c r="M122" s="52"/>
      <c r="N122" s="52"/>
      <c r="O122" s="52"/>
    </row>
    <row r="123" spans="1:15" s="4" customFormat="1" ht="11.25" customHeight="1">
      <c r="A123" s="46" t="s">
        <v>25</v>
      </c>
      <c r="B123" s="47"/>
      <c r="C123" s="47"/>
      <c r="D123" s="47"/>
      <c r="E123" s="47"/>
      <c r="F123" s="47"/>
      <c r="G123" s="47"/>
      <c r="H123" s="47"/>
      <c r="I123" s="47"/>
      <c r="J123" s="47"/>
      <c r="K123" s="47"/>
      <c r="L123" s="47"/>
      <c r="M123" s="47"/>
      <c r="N123" s="47"/>
      <c r="O123" s="48"/>
    </row>
    <row r="124" spans="1:21" s="4" customFormat="1" ht="15">
      <c r="A124" s="6" t="s">
        <v>102</v>
      </c>
      <c r="B124" s="6">
        <v>107</v>
      </c>
      <c r="C124" s="6" t="s">
        <v>17</v>
      </c>
      <c r="D124" s="6">
        <v>6.2</v>
      </c>
      <c r="E124" s="6">
        <v>8.05</v>
      </c>
      <c r="F124" s="6">
        <v>31.09</v>
      </c>
      <c r="G124" s="6">
        <v>222.02</v>
      </c>
      <c r="H124" s="6">
        <v>0.05</v>
      </c>
      <c r="I124" s="6">
        <v>0.3</v>
      </c>
      <c r="J124" s="6">
        <v>0.01</v>
      </c>
      <c r="K124" s="6">
        <v>0.52</v>
      </c>
      <c r="L124" s="6">
        <v>112.6</v>
      </c>
      <c r="M124" s="6">
        <v>96.53</v>
      </c>
      <c r="N124" s="6">
        <v>15.43</v>
      </c>
      <c r="O124" s="6">
        <v>0.37</v>
      </c>
      <c r="P124" s="39"/>
      <c r="Q124" s="39"/>
      <c r="R124" s="39"/>
      <c r="S124" s="39"/>
      <c r="T124" s="39"/>
      <c r="U124" s="39"/>
    </row>
    <row r="125" spans="1:18" s="4" customFormat="1" ht="14.25" customHeight="1">
      <c r="A125" s="14" t="s">
        <v>35</v>
      </c>
      <c r="B125" s="6">
        <v>287</v>
      </c>
      <c r="C125" s="6">
        <v>200</v>
      </c>
      <c r="D125" s="6">
        <v>1.4</v>
      </c>
      <c r="E125" s="6">
        <v>1.6</v>
      </c>
      <c r="F125" s="6">
        <v>17.35</v>
      </c>
      <c r="G125" s="6">
        <v>89.32</v>
      </c>
      <c r="H125" s="6">
        <v>0.01</v>
      </c>
      <c r="I125" s="6">
        <v>0.12</v>
      </c>
      <c r="J125" s="6">
        <v>0.01</v>
      </c>
      <c r="K125" s="6">
        <v>0.05</v>
      </c>
      <c r="L125" s="6">
        <v>50.46</v>
      </c>
      <c r="M125" s="6">
        <v>35.49</v>
      </c>
      <c r="N125" s="6">
        <v>5.25</v>
      </c>
      <c r="O125" s="6">
        <v>0.08</v>
      </c>
      <c r="P125" s="5"/>
      <c r="Q125" s="20"/>
      <c r="R125" s="20"/>
    </row>
    <row r="126" spans="1:15" s="4" customFormat="1" ht="15">
      <c r="A126" s="6" t="s">
        <v>21</v>
      </c>
      <c r="B126" s="6"/>
      <c r="C126" s="6">
        <v>40</v>
      </c>
      <c r="D126" s="6">
        <v>3.3</v>
      </c>
      <c r="E126" s="6">
        <v>1.2</v>
      </c>
      <c r="F126" s="6">
        <v>19.92</v>
      </c>
      <c r="G126" s="6">
        <v>104</v>
      </c>
      <c r="H126" s="6">
        <v>0.1</v>
      </c>
      <c r="I126" s="6">
        <v>0</v>
      </c>
      <c r="J126" s="6">
        <v>0</v>
      </c>
      <c r="K126" s="6">
        <v>1.69</v>
      </c>
      <c r="L126" s="6">
        <v>14.21</v>
      </c>
      <c r="M126" s="6">
        <v>56.88</v>
      </c>
      <c r="N126" s="6">
        <v>23.55</v>
      </c>
      <c r="O126" s="6">
        <v>1.07</v>
      </c>
    </row>
    <row r="127" spans="1:15" s="4" customFormat="1" ht="15">
      <c r="A127" s="6" t="s">
        <v>49</v>
      </c>
      <c r="B127" s="13"/>
      <c r="C127" s="13">
        <v>125</v>
      </c>
      <c r="D127" s="6">
        <v>5</v>
      </c>
      <c r="E127" s="6">
        <v>3.5</v>
      </c>
      <c r="F127" s="6">
        <v>19.88</v>
      </c>
      <c r="G127" s="6">
        <v>140</v>
      </c>
      <c r="H127" s="6">
        <v>0.05</v>
      </c>
      <c r="I127" s="6">
        <v>0.88</v>
      </c>
      <c r="J127" s="6">
        <v>0.03</v>
      </c>
      <c r="K127" s="6" t="s">
        <v>19</v>
      </c>
      <c r="L127" s="6">
        <v>150</v>
      </c>
      <c r="M127" s="6">
        <v>113</v>
      </c>
      <c r="N127" s="6">
        <v>17.5</v>
      </c>
      <c r="O127" s="6">
        <v>0.13</v>
      </c>
    </row>
    <row r="128" spans="1:15" s="45" customFormat="1" ht="15">
      <c r="A128" s="44" t="s">
        <v>59</v>
      </c>
      <c r="B128" s="44"/>
      <c r="C128" s="44">
        <v>60</v>
      </c>
      <c r="D128" s="44">
        <v>4.37</v>
      </c>
      <c r="E128" s="44">
        <v>7.07</v>
      </c>
      <c r="F128" s="44">
        <v>36.8</v>
      </c>
      <c r="G128" s="44">
        <v>228.2</v>
      </c>
      <c r="H128" s="44">
        <v>0.08</v>
      </c>
      <c r="I128" s="44">
        <v>0.14</v>
      </c>
      <c r="J128" s="44">
        <v>0</v>
      </c>
      <c r="K128" s="44">
        <v>0.7</v>
      </c>
      <c r="L128" s="44">
        <v>12.23</v>
      </c>
      <c r="M128" s="44">
        <v>43.26</v>
      </c>
      <c r="N128" s="44">
        <v>16.39</v>
      </c>
      <c r="O128" s="44">
        <v>0.83</v>
      </c>
    </row>
    <row r="129" spans="1:16" s="4" customFormat="1" ht="13.5" customHeight="1">
      <c r="A129" s="11" t="s">
        <v>20</v>
      </c>
      <c r="B129" s="8"/>
      <c r="C129" s="8"/>
      <c r="D129" s="8">
        <f aca="true" t="shared" si="20" ref="D129:O129">SUM(D124:D128)</f>
        <v>20.27</v>
      </c>
      <c r="E129" s="8">
        <f t="shared" si="20"/>
        <v>21.42</v>
      </c>
      <c r="F129" s="8">
        <f t="shared" si="20"/>
        <v>125.03999999999999</v>
      </c>
      <c r="G129" s="8">
        <f t="shared" si="20"/>
        <v>783.54</v>
      </c>
      <c r="H129" s="8">
        <f t="shared" si="20"/>
        <v>0.29000000000000004</v>
      </c>
      <c r="I129" s="8">
        <f t="shared" si="20"/>
        <v>1.44</v>
      </c>
      <c r="J129" s="8">
        <f t="shared" si="20"/>
        <v>0.05</v>
      </c>
      <c r="K129" s="8">
        <f t="shared" si="20"/>
        <v>2.96</v>
      </c>
      <c r="L129" s="8">
        <f t="shared" si="20"/>
        <v>339.5</v>
      </c>
      <c r="M129" s="8">
        <f t="shared" si="20"/>
        <v>345.15999999999997</v>
      </c>
      <c r="N129" s="8">
        <f t="shared" si="20"/>
        <v>78.12</v>
      </c>
      <c r="O129" s="8">
        <f t="shared" si="20"/>
        <v>2.48</v>
      </c>
      <c r="P129" s="5"/>
    </row>
    <row r="130" spans="1:15" s="4" customFormat="1" ht="11.25" customHeight="1">
      <c r="A130" s="49" t="s">
        <v>15</v>
      </c>
      <c r="B130" s="50"/>
      <c r="C130" s="50"/>
      <c r="D130" s="50"/>
      <c r="E130" s="50"/>
      <c r="F130" s="50"/>
      <c r="G130" s="50"/>
      <c r="H130" s="50"/>
      <c r="I130" s="50"/>
      <c r="J130" s="50"/>
      <c r="K130" s="50"/>
      <c r="L130" s="50"/>
      <c r="M130" s="50"/>
      <c r="N130" s="50"/>
      <c r="O130" s="51"/>
    </row>
    <row r="131" spans="1:15" s="4" customFormat="1" ht="13.5" customHeight="1">
      <c r="A131" s="6" t="s">
        <v>54</v>
      </c>
      <c r="B131" s="6">
        <v>69</v>
      </c>
      <c r="C131" s="6">
        <v>200</v>
      </c>
      <c r="D131" s="6">
        <v>5.38</v>
      </c>
      <c r="E131" s="6">
        <v>5.77</v>
      </c>
      <c r="F131" s="6">
        <v>7.02</v>
      </c>
      <c r="G131" s="6">
        <v>139.98</v>
      </c>
      <c r="H131" s="6">
        <v>0.12</v>
      </c>
      <c r="I131" s="6">
        <v>9.2</v>
      </c>
      <c r="J131" s="6">
        <v>0.16</v>
      </c>
      <c r="K131" s="6">
        <v>1.08</v>
      </c>
      <c r="L131" s="6">
        <v>13.96</v>
      </c>
      <c r="M131" s="6">
        <v>92.24</v>
      </c>
      <c r="N131" s="6">
        <v>27.54</v>
      </c>
      <c r="O131" s="6">
        <v>1.34</v>
      </c>
    </row>
    <row r="132" spans="1:15" s="4" customFormat="1" ht="14.25" customHeight="1">
      <c r="A132" s="6" t="s">
        <v>88</v>
      </c>
      <c r="B132" s="6">
        <v>82</v>
      </c>
      <c r="C132" s="6">
        <v>140</v>
      </c>
      <c r="D132" s="6">
        <v>22.96</v>
      </c>
      <c r="E132" s="6">
        <v>15.96</v>
      </c>
      <c r="F132" s="6">
        <v>5.25</v>
      </c>
      <c r="G132" s="6">
        <v>257.6</v>
      </c>
      <c r="H132" s="6">
        <v>0.08</v>
      </c>
      <c r="I132" s="6">
        <v>0.83</v>
      </c>
      <c r="J132" s="6">
        <v>0</v>
      </c>
      <c r="K132" s="6">
        <v>0.41</v>
      </c>
      <c r="L132" s="6">
        <v>105.5</v>
      </c>
      <c r="M132" s="6">
        <v>161.28</v>
      </c>
      <c r="N132" s="6">
        <v>33.4</v>
      </c>
      <c r="O132" s="6">
        <v>0.65</v>
      </c>
    </row>
    <row r="133" spans="1:15" s="4" customFormat="1" ht="17.25" customHeight="1">
      <c r="A133" s="6" t="s">
        <v>27</v>
      </c>
      <c r="B133" s="6">
        <v>241</v>
      </c>
      <c r="C133" s="6">
        <v>150</v>
      </c>
      <c r="D133" s="6">
        <v>3.2</v>
      </c>
      <c r="E133" s="6">
        <v>6.06</v>
      </c>
      <c r="F133" s="6">
        <v>23.3</v>
      </c>
      <c r="G133" s="6">
        <v>160.46</v>
      </c>
      <c r="H133" s="6">
        <v>0.1</v>
      </c>
      <c r="I133" s="6">
        <v>6.4</v>
      </c>
      <c r="J133" s="6">
        <v>0.02</v>
      </c>
      <c r="K133" s="6">
        <v>0.2</v>
      </c>
      <c r="L133" s="6">
        <v>22.86</v>
      </c>
      <c r="M133" s="6">
        <v>49.31</v>
      </c>
      <c r="N133" s="6">
        <v>16.16</v>
      </c>
      <c r="O133" s="6">
        <v>0.66</v>
      </c>
    </row>
    <row r="134" spans="1:15" s="4" customFormat="1" ht="13.5" customHeight="1">
      <c r="A134" s="6" t="s">
        <v>55</v>
      </c>
      <c r="B134" s="6">
        <v>280</v>
      </c>
      <c r="C134" s="6">
        <v>200</v>
      </c>
      <c r="D134" s="6">
        <v>0.33</v>
      </c>
      <c r="E134" s="6" t="s">
        <v>19</v>
      </c>
      <c r="F134" s="6">
        <v>22.66</v>
      </c>
      <c r="G134" s="6">
        <v>91.98</v>
      </c>
      <c r="H134" s="6">
        <v>0.01</v>
      </c>
      <c r="I134" s="6">
        <v>0.28</v>
      </c>
      <c r="J134" s="6">
        <v>0.01</v>
      </c>
      <c r="K134" s="6">
        <v>0.11</v>
      </c>
      <c r="L134" s="6">
        <v>51.84</v>
      </c>
      <c r="M134" s="6">
        <v>33.63</v>
      </c>
      <c r="N134" s="6">
        <v>25.2</v>
      </c>
      <c r="O134" s="6">
        <v>7.17</v>
      </c>
    </row>
    <row r="135" spans="1:15" s="4" customFormat="1" ht="14.25" customHeight="1">
      <c r="A135" s="6" t="s">
        <v>23</v>
      </c>
      <c r="B135" s="6" t="s">
        <v>19</v>
      </c>
      <c r="C135" s="6">
        <v>40</v>
      </c>
      <c r="D135" s="6">
        <v>2.9</v>
      </c>
      <c r="E135" s="6">
        <v>0.5</v>
      </c>
      <c r="F135" s="6">
        <v>13.6</v>
      </c>
      <c r="G135" s="6">
        <v>88</v>
      </c>
      <c r="H135" s="6">
        <v>0.05</v>
      </c>
      <c r="I135" s="6">
        <v>0</v>
      </c>
      <c r="J135" s="6">
        <v>0</v>
      </c>
      <c r="K135" s="6">
        <v>0</v>
      </c>
      <c r="L135" s="6">
        <v>9.6</v>
      </c>
      <c r="M135" s="6">
        <v>42.4</v>
      </c>
      <c r="N135" s="6">
        <v>9.6</v>
      </c>
      <c r="O135" s="6">
        <v>1.28</v>
      </c>
    </row>
    <row r="136" spans="1:15" s="4" customFormat="1" ht="15">
      <c r="A136" s="6" t="s">
        <v>21</v>
      </c>
      <c r="B136" s="6"/>
      <c r="C136" s="6">
        <v>40</v>
      </c>
      <c r="D136" s="6">
        <v>3.3</v>
      </c>
      <c r="E136" s="6">
        <v>1.2</v>
      </c>
      <c r="F136" s="6">
        <v>19.92</v>
      </c>
      <c r="G136" s="6">
        <v>104</v>
      </c>
      <c r="H136" s="6">
        <v>0.1</v>
      </c>
      <c r="I136" s="6">
        <v>0</v>
      </c>
      <c r="J136" s="6">
        <v>0</v>
      </c>
      <c r="K136" s="6">
        <v>1.69</v>
      </c>
      <c r="L136" s="6">
        <v>14.21</v>
      </c>
      <c r="M136" s="6">
        <v>56.88</v>
      </c>
      <c r="N136" s="6">
        <v>23.55</v>
      </c>
      <c r="O136" s="6">
        <v>1.07</v>
      </c>
    </row>
    <row r="137" spans="1:16" s="45" customFormat="1" ht="15.75" customHeight="1">
      <c r="A137" s="44" t="s">
        <v>22</v>
      </c>
      <c r="B137" s="44"/>
      <c r="C137" s="44">
        <v>200</v>
      </c>
      <c r="D137" s="44">
        <v>0.8</v>
      </c>
      <c r="E137" s="44">
        <v>0.8</v>
      </c>
      <c r="F137" s="44">
        <v>19.6</v>
      </c>
      <c r="G137" s="44">
        <v>90</v>
      </c>
      <c r="H137" s="44">
        <v>0.04</v>
      </c>
      <c r="I137" s="44">
        <v>20</v>
      </c>
      <c r="J137" s="44">
        <v>0</v>
      </c>
      <c r="K137" s="44">
        <v>0</v>
      </c>
      <c r="L137" s="44">
        <v>32</v>
      </c>
      <c r="M137" s="44">
        <v>21.8</v>
      </c>
      <c r="N137" s="44">
        <v>18</v>
      </c>
      <c r="O137" s="44">
        <v>4.44</v>
      </c>
      <c r="P137" s="33"/>
    </row>
    <row r="138" spans="1:15" s="4" customFormat="1" ht="15">
      <c r="A138" s="11" t="s">
        <v>20</v>
      </c>
      <c r="B138" s="8"/>
      <c r="C138" s="8"/>
      <c r="D138" s="8">
        <f>SUM(D131:D135)</f>
        <v>34.769999999999996</v>
      </c>
      <c r="E138" s="8">
        <f>SUM(E131:E135)</f>
        <v>28.29</v>
      </c>
      <c r="F138" s="8">
        <f>SUM(F131:F135)</f>
        <v>71.83</v>
      </c>
      <c r="G138" s="8">
        <f>SUM(G131:G137)</f>
        <v>932.0200000000001</v>
      </c>
      <c r="H138" s="8">
        <f aca="true" t="shared" si="21" ref="H138:O138">SUM(H131:H135)</f>
        <v>0.36000000000000004</v>
      </c>
      <c r="I138" s="8">
        <f t="shared" si="21"/>
        <v>16.71</v>
      </c>
      <c r="J138" s="8">
        <f t="shared" si="21"/>
        <v>0.19</v>
      </c>
      <c r="K138" s="8">
        <f t="shared" si="21"/>
        <v>1.8</v>
      </c>
      <c r="L138" s="8">
        <f t="shared" si="21"/>
        <v>203.76</v>
      </c>
      <c r="M138" s="8">
        <f t="shared" si="21"/>
        <v>378.85999999999996</v>
      </c>
      <c r="N138" s="8">
        <f t="shared" si="21"/>
        <v>111.89999999999999</v>
      </c>
      <c r="O138" s="8">
        <f t="shared" si="21"/>
        <v>11.1</v>
      </c>
    </row>
    <row r="139" spans="1:15" s="4" customFormat="1" ht="15">
      <c r="A139" s="9" t="s">
        <v>24</v>
      </c>
      <c r="B139" s="6"/>
      <c r="C139" s="6"/>
      <c r="D139" s="6">
        <f aca="true" t="shared" si="22" ref="D139:O139">D129+D138</f>
        <v>55.03999999999999</v>
      </c>
      <c r="E139" s="6">
        <f t="shared" si="22"/>
        <v>49.71</v>
      </c>
      <c r="F139" s="6">
        <f t="shared" si="22"/>
        <v>196.87</v>
      </c>
      <c r="G139" s="32">
        <f t="shared" si="22"/>
        <v>1715.56</v>
      </c>
      <c r="H139" s="6">
        <f t="shared" si="22"/>
        <v>0.6500000000000001</v>
      </c>
      <c r="I139" s="6">
        <f t="shared" si="22"/>
        <v>18.150000000000002</v>
      </c>
      <c r="J139" s="6">
        <f t="shared" si="22"/>
        <v>0.24</v>
      </c>
      <c r="K139" s="6">
        <f t="shared" si="22"/>
        <v>4.76</v>
      </c>
      <c r="L139" s="6">
        <f t="shared" si="22"/>
        <v>543.26</v>
      </c>
      <c r="M139" s="6">
        <f t="shared" si="22"/>
        <v>724.02</v>
      </c>
      <c r="N139" s="6">
        <f t="shared" si="22"/>
        <v>190.01999999999998</v>
      </c>
      <c r="O139" s="6">
        <f t="shared" si="22"/>
        <v>13.58</v>
      </c>
    </row>
    <row r="140" spans="1:15" s="4" customFormat="1" ht="15.75" customHeight="1">
      <c r="A140" s="52" t="s">
        <v>41</v>
      </c>
      <c r="B140" s="52"/>
      <c r="C140" s="52"/>
      <c r="D140" s="52"/>
      <c r="E140" s="52"/>
      <c r="F140" s="52"/>
      <c r="G140" s="52"/>
      <c r="H140" s="52"/>
      <c r="I140" s="52"/>
      <c r="J140" s="52"/>
      <c r="K140" s="52"/>
      <c r="L140" s="52"/>
      <c r="M140" s="52"/>
      <c r="N140" s="52"/>
      <c r="O140" s="52"/>
    </row>
    <row r="141" spans="1:15" s="4" customFormat="1" ht="15.75" customHeight="1">
      <c r="A141" s="46" t="s">
        <v>25</v>
      </c>
      <c r="B141" s="47"/>
      <c r="C141" s="47"/>
      <c r="D141" s="47"/>
      <c r="E141" s="47"/>
      <c r="F141" s="47"/>
      <c r="G141" s="47"/>
      <c r="H141" s="47"/>
      <c r="I141" s="47"/>
      <c r="J141" s="47"/>
      <c r="K141" s="47"/>
      <c r="L141" s="47"/>
      <c r="M141" s="47"/>
      <c r="N141" s="47"/>
      <c r="O141" s="48"/>
    </row>
    <row r="142" spans="1:15" s="30" customFormat="1" ht="13.5" customHeight="1">
      <c r="A142" s="29" t="s">
        <v>95</v>
      </c>
      <c r="B142" s="29">
        <v>132</v>
      </c>
      <c r="C142" s="29">
        <v>130</v>
      </c>
      <c r="D142" s="29">
        <v>11.66</v>
      </c>
      <c r="E142" s="29">
        <v>18.04</v>
      </c>
      <c r="F142" s="29">
        <v>3.04</v>
      </c>
      <c r="G142" s="29">
        <v>221.08</v>
      </c>
      <c r="H142" s="29">
        <v>0.04</v>
      </c>
      <c r="I142" s="29">
        <v>0.38</v>
      </c>
      <c r="J142" s="29">
        <v>0.08</v>
      </c>
      <c r="K142" s="29">
        <v>0.58</v>
      </c>
      <c r="L142" s="29">
        <v>72.26</v>
      </c>
      <c r="M142" s="29">
        <v>92.52</v>
      </c>
      <c r="N142" s="29">
        <v>10.02</v>
      </c>
      <c r="O142" s="29">
        <v>0.78</v>
      </c>
    </row>
    <row r="143" spans="1:21" s="35" customFormat="1" ht="15">
      <c r="A143" s="29" t="s">
        <v>51</v>
      </c>
      <c r="B143" s="29">
        <v>229</v>
      </c>
      <c r="C143" s="29">
        <v>60</v>
      </c>
      <c r="D143" s="29">
        <v>1.87</v>
      </c>
      <c r="E143" s="29">
        <v>1.98</v>
      </c>
      <c r="F143" s="29">
        <v>4.2</v>
      </c>
      <c r="G143" s="29">
        <v>46.7</v>
      </c>
      <c r="H143" s="29">
        <v>0.05</v>
      </c>
      <c r="I143" s="29">
        <v>1.45</v>
      </c>
      <c r="J143" s="29">
        <v>0.1</v>
      </c>
      <c r="K143" s="29">
        <v>0.13</v>
      </c>
      <c r="L143" s="29">
        <v>10</v>
      </c>
      <c r="M143" s="29">
        <v>28</v>
      </c>
      <c r="N143" s="29">
        <v>9</v>
      </c>
      <c r="O143" s="29">
        <v>21</v>
      </c>
      <c r="P143" s="30"/>
      <c r="Q143" s="30"/>
      <c r="R143" s="30"/>
      <c r="S143" s="30"/>
      <c r="T143" s="30"/>
      <c r="U143" s="30"/>
    </row>
    <row r="144" spans="1:15" s="4" customFormat="1" ht="15">
      <c r="A144" s="6" t="s">
        <v>38</v>
      </c>
      <c r="B144" s="6">
        <v>294</v>
      </c>
      <c r="C144" s="6">
        <v>200</v>
      </c>
      <c r="D144" s="6">
        <v>0.07</v>
      </c>
      <c r="E144" s="6">
        <v>0.01</v>
      </c>
      <c r="F144" s="6">
        <v>15.31</v>
      </c>
      <c r="G144" s="6">
        <v>61.62</v>
      </c>
      <c r="H144" s="6">
        <v>0</v>
      </c>
      <c r="I144" s="6">
        <v>2.9</v>
      </c>
      <c r="J144" s="6">
        <v>0</v>
      </c>
      <c r="K144" s="6">
        <v>0.01</v>
      </c>
      <c r="L144" s="6">
        <v>8.05</v>
      </c>
      <c r="M144" s="6">
        <v>9.79</v>
      </c>
      <c r="N144" s="6">
        <v>5.24</v>
      </c>
      <c r="O144" s="6">
        <v>0.9</v>
      </c>
    </row>
    <row r="145" spans="1:15" s="4" customFormat="1" ht="15">
      <c r="A145" s="6" t="s">
        <v>21</v>
      </c>
      <c r="B145" s="6"/>
      <c r="C145" s="6">
        <v>40</v>
      </c>
      <c r="D145" s="6">
        <v>3.3</v>
      </c>
      <c r="E145" s="6">
        <v>1.2</v>
      </c>
      <c r="F145" s="6">
        <v>19.92</v>
      </c>
      <c r="G145" s="6">
        <v>104</v>
      </c>
      <c r="H145" s="6">
        <v>0.1</v>
      </c>
      <c r="I145" s="6">
        <v>0</v>
      </c>
      <c r="J145" s="6">
        <v>0</v>
      </c>
      <c r="K145" s="6">
        <v>1.69</v>
      </c>
      <c r="L145" s="6">
        <v>14.21</v>
      </c>
      <c r="M145" s="6">
        <v>56.88</v>
      </c>
      <c r="N145" s="6">
        <v>23.55</v>
      </c>
      <c r="O145" s="6">
        <v>1.07</v>
      </c>
    </row>
    <row r="146" spans="1:15" s="39" customFormat="1" ht="15.75" customHeight="1">
      <c r="A146" s="6" t="s">
        <v>57</v>
      </c>
      <c r="B146" s="6" t="s">
        <v>19</v>
      </c>
      <c r="C146" s="6">
        <v>30</v>
      </c>
      <c r="D146" s="6">
        <v>2.08</v>
      </c>
      <c r="E146" s="6">
        <v>5</v>
      </c>
      <c r="F146" s="6">
        <v>20.55</v>
      </c>
      <c r="G146" s="6">
        <v>135.3</v>
      </c>
      <c r="H146" s="6">
        <v>0.03</v>
      </c>
      <c r="I146" s="6">
        <v>0</v>
      </c>
      <c r="J146" s="6">
        <v>0</v>
      </c>
      <c r="K146" s="6">
        <v>0</v>
      </c>
      <c r="L146" s="6">
        <v>6.9</v>
      </c>
      <c r="M146" s="6">
        <v>19.5</v>
      </c>
      <c r="N146" s="6">
        <v>3</v>
      </c>
      <c r="O146" s="6">
        <v>0.22</v>
      </c>
    </row>
    <row r="147" spans="1:15" s="4" customFormat="1" ht="15">
      <c r="A147" s="11" t="s">
        <v>20</v>
      </c>
      <c r="B147" s="8"/>
      <c r="C147" s="8"/>
      <c r="D147" s="8">
        <f aca="true" t="shared" si="23" ref="D147:O147">SUM(D142:D146)</f>
        <v>18.980000000000004</v>
      </c>
      <c r="E147" s="8">
        <f t="shared" si="23"/>
        <v>26.23</v>
      </c>
      <c r="F147" s="8">
        <f t="shared" si="23"/>
        <v>63.019999999999996</v>
      </c>
      <c r="G147" s="8">
        <f t="shared" si="23"/>
        <v>568.7</v>
      </c>
      <c r="H147" s="8">
        <f t="shared" si="23"/>
        <v>0.22</v>
      </c>
      <c r="I147" s="8">
        <f t="shared" si="23"/>
        <v>4.73</v>
      </c>
      <c r="J147" s="8">
        <f t="shared" si="23"/>
        <v>0.18</v>
      </c>
      <c r="K147" s="8">
        <f t="shared" si="23"/>
        <v>2.41</v>
      </c>
      <c r="L147" s="8">
        <f t="shared" si="23"/>
        <v>111.42000000000002</v>
      </c>
      <c r="M147" s="8">
        <f t="shared" si="23"/>
        <v>206.69</v>
      </c>
      <c r="N147" s="8">
        <f t="shared" si="23"/>
        <v>50.81</v>
      </c>
      <c r="O147" s="8">
        <f t="shared" si="23"/>
        <v>23.97</v>
      </c>
    </row>
    <row r="148" spans="1:15" s="4" customFormat="1" ht="15">
      <c r="A148" s="49" t="s">
        <v>15</v>
      </c>
      <c r="B148" s="50"/>
      <c r="C148" s="50"/>
      <c r="D148" s="50"/>
      <c r="E148" s="50"/>
      <c r="F148" s="50"/>
      <c r="G148" s="50"/>
      <c r="H148" s="50"/>
      <c r="I148" s="50"/>
      <c r="J148" s="50"/>
      <c r="K148" s="50"/>
      <c r="L148" s="50"/>
      <c r="M148" s="50"/>
      <c r="N148" s="50"/>
      <c r="O148" s="51"/>
    </row>
    <row r="149" spans="1:15" s="4" customFormat="1" ht="40.5" customHeight="1">
      <c r="A149" s="6" t="s">
        <v>68</v>
      </c>
      <c r="B149" s="6">
        <v>63</v>
      </c>
      <c r="C149" s="6">
        <v>200</v>
      </c>
      <c r="D149" s="6">
        <v>5.24</v>
      </c>
      <c r="E149" s="6">
        <v>7.5</v>
      </c>
      <c r="F149" s="6">
        <v>8.51</v>
      </c>
      <c r="G149" s="6">
        <v>122.52</v>
      </c>
      <c r="H149" s="6">
        <v>0.05</v>
      </c>
      <c r="I149" s="6">
        <v>11.92</v>
      </c>
      <c r="J149" s="6">
        <v>0.13</v>
      </c>
      <c r="K149" s="6">
        <v>0.38</v>
      </c>
      <c r="L149" s="6">
        <v>69.52</v>
      </c>
      <c r="M149" s="6">
        <v>143.97</v>
      </c>
      <c r="N149" s="6">
        <v>40.5</v>
      </c>
      <c r="O149" s="6">
        <v>3.17</v>
      </c>
    </row>
    <row r="150" spans="1:15" s="39" customFormat="1" ht="15">
      <c r="A150" s="6" t="s">
        <v>42</v>
      </c>
      <c r="B150" s="6">
        <v>181</v>
      </c>
      <c r="C150" s="6">
        <v>220</v>
      </c>
      <c r="D150" s="6">
        <v>24.76</v>
      </c>
      <c r="E150" s="6">
        <v>19.98</v>
      </c>
      <c r="F150" s="6">
        <v>2.29</v>
      </c>
      <c r="G150" s="6">
        <v>392.02</v>
      </c>
      <c r="H150" s="6">
        <v>0.2</v>
      </c>
      <c r="I150" s="6">
        <v>23.5</v>
      </c>
      <c r="J150" s="6">
        <v>0.01</v>
      </c>
      <c r="K150" s="6">
        <v>0.66</v>
      </c>
      <c r="L150" s="6">
        <v>26.48</v>
      </c>
      <c r="M150" s="6">
        <v>291.98</v>
      </c>
      <c r="N150" s="6">
        <v>57.85</v>
      </c>
      <c r="O150" s="6">
        <v>3.36</v>
      </c>
    </row>
    <row r="151" spans="1:15" s="4" customFormat="1" ht="15">
      <c r="A151" s="6" t="s">
        <v>70</v>
      </c>
      <c r="B151" s="6">
        <v>246</v>
      </c>
      <c r="C151" s="6">
        <v>60</v>
      </c>
      <c r="D151" s="6">
        <v>0.48</v>
      </c>
      <c r="E151" s="6">
        <v>0.06</v>
      </c>
      <c r="F151" s="6">
        <v>1.98</v>
      </c>
      <c r="G151" s="6">
        <v>8.4</v>
      </c>
      <c r="H151" s="6">
        <v>0.048</v>
      </c>
      <c r="I151" s="6">
        <v>21</v>
      </c>
      <c r="J151" s="6">
        <v>0.036</v>
      </c>
      <c r="K151" s="6">
        <v>0.42</v>
      </c>
      <c r="L151" s="6">
        <v>22.2</v>
      </c>
      <c r="M151" s="6">
        <v>40.8</v>
      </c>
      <c r="N151" s="6">
        <v>20.4</v>
      </c>
      <c r="O151" s="6">
        <v>0.75</v>
      </c>
    </row>
    <row r="152" spans="1:15" s="4" customFormat="1" ht="15">
      <c r="A152" s="6" t="s">
        <v>97</v>
      </c>
      <c r="B152" s="6">
        <v>293</v>
      </c>
      <c r="C152" s="6">
        <v>200</v>
      </c>
      <c r="D152" s="6">
        <v>2</v>
      </c>
      <c r="E152" s="6">
        <v>0.2</v>
      </c>
      <c r="F152" s="6">
        <v>5.8</v>
      </c>
      <c r="G152" s="6">
        <v>36</v>
      </c>
      <c r="H152" s="6">
        <v>0.04</v>
      </c>
      <c r="I152" s="6">
        <v>8</v>
      </c>
      <c r="J152" s="6">
        <v>0.01</v>
      </c>
      <c r="K152" s="6">
        <v>0.2</v>
      </c>
      <c r="L152" s="6">
        <v>40</v>
      </c>
      <c r="M152" s="6">
        <v>36</v>
      </c>
      <c r="N152" s="6">
        <v>20</v>
      </c>
      <c r="O152" s="6">
        <v>0.4</v>
      </c>
    </row>
    <row r="153" spans="1:15" s="4" customFormat="1" ht="15">
      <c r="A153" s="6" t="s">
        <v>21</v>
      </c>
      <c r="B153" s="6"/>
      <c r="C153" s="6">
        <v>40</v>
      </c>
      <c r="D153" s="6">
        <v>3.3</v>
      </c>
      <c r="E153" s="6">
        <v>1.2</v>
      </c>
      <c r="F153" s="6">
        <v>19.92</v>
      </c>
      <c r="G153" s="6">
        <v>104</v>
      </c>
      <c r="H153" s="6">
        <v>0.1</v>
      </c>
      <c r="I153" s="6">
        <v>0</v>
      </c>
      <c r="J153" s="6">
        <v>0</v>
      </c>
      <c r="K153" s="6">
        <v>1.69</v>
      </c>
      <c r="L153" s="6">
        <v>14.21</v>
      </c>
      <c r="M153" s="6">
        <v>56.88</v>
      </c>
      <c r="N153" s="6">
        <v>23.55</v>
      </c>
      <c r="O153" s="6">
        <v>1.07</v>
      </c>
    </row>
    <row r="154" spans="1:15" s="4" customFormat="1" ht="15">
      <c r="A154" s="6" t="s">
        <v>23</v>
      </c>
      <c r="B154" s="6" t="s">
        <v>19</v>
      </c>
      <c r="C154" s="6">
        <v>40</v>
      </c>
      <c r="D154" s="6">
        <v>2.9</v>
      </c>
      <c r="E154" s="6">
        <v>0.5</v>
      </c>
      <c r="F154" s="6">
        <v>13.6</v>
      </c>
      <c r="G154" s="6">
        <v>88</v>
      </c>
      <c r="H154" s="6">
        <v>0.05</v>
      </c>
      <c r="I154" s="6">
        <v>0</v>
      </c>
      <c r="J154" s="6">
        <v>0</v>
      </c>
      <c r="K154" s="6">
        <v>0</v>
      </c>
      <c r="L154" s="6">
        <v>9.6</v>
      </c>
      <c r="M154" s="6">
        <v>42.4</v>
      </c>
      <c r="N154" s="6">
        <v>9.6</v>
      </c>
      <c r="O154" s="6">
        <v>1.28</v>
      </c>
    </row>
    <row r="155" spans="1:15" s="4" customFormat="1" ht="15">
      <c r="A155" s="11" t="s">
        <v>20</v>
      </c>
      <c r="B155" s="8"/>
      <c r="C155" s="8"/>
      <c r="D155" s="8">
        <f aca="true" t="shared" si="24" ref="D155:O155">SUM(D149:D172)</f>
        <v>43.019999999999996</v>
      </c>
      <c r="E155" s="8">
        <f t="shared" si="24"/>
        <v>50.47</v>
      </c>
      <c r="F155" s="8">
        <f t="shared" si="24"/>
        <v>94.1</v>
      </c>
      <c r="G155" s="8">
        <f t="shared" si="24"/>
        <v>1032.53</v>
      </c>
      <c r="H155" s="8">
        <f t="shared" si="24"/>
        <v>0.6100000000000001</v>
      </c>
      <c r="I155" s="8">
        <f t="shared" si="24"/>
        <v>36.160000000000004</v>
      </c>
      <c r="J155" s="8">
        <f t="shared" si="24"/>
        <v>13.17</v>
      </c>
      <c r="K155" s="8">
        <f t="shared" si="24"/>
        <v>2.18</v>
      </c>
      <c r="L155" s="8">
        <f t="shared" si="24"/>
        <v>299.92999999999995</v>
      </c>
      <c r="M155" s="8">
        <f t="shared" si="24"/>
        <v>824.27</v>
      </c>
      <c r="N155" s="8">
        <f t="shared" si="24"/>
        <v>135.21999999999997</v>
      </c>
      <c r="O155" s="8">
        <f t="shared" si="24"/>
        <v>14.99</v>
      </c>
    </row>
    <row r="156" spans="1:15" s="4" customFormat="1" ht="15">
      <c r="A156" s="9" t="s">
        <v>24</v>
      </c>
      <c r="B156" s="6"/>
      <c r="C156" s="6"/>
      <c r="D156" s="6">
        <f aca="true" t="shared" si="25" ref="D156:O156">D147+D155</f>
        <v>55.51</v>
      </c>
      <c r="E156" s="6">
        <f t="shared" si="25"/>
        <v>68.13</v>
      </c>
      <c r="F156" s="6">
        <f t="shared" si="25"/>
        <v>193.93</v>
      </c>
      <c r="G156" s="12">
        <f t="shared" si="25"/>
        <v>1654.15</v>
      </c>
      <c r="H156" s="6">
        <f t="shared" si="25"/>
        <v>0.9700000000000001</v>
      </c>
      <c r="I156" s="6">
        <f t="shared" si="25"/>
        <v>60.03</v>
      </c>
      <c r="J156" s="6">
        <f t="shared" si="25"/>
        <v>13.23</v>
      </c>
      <c r="K156" s="6">
        <f t="shared" si="25"/>
        <v>5.949999999999999</v>
      </c>
      <c r="L156" s="6">
        <f t="shared" si="25"/>
        <v>396.4</v>
      </c>
      <c r="M156" s="6">
        <f t="shared" si="25"/>
        <v>1063.25</v>
      </c>
      <c r="N156" s="6">
        <f t="shared" si="25"/>
        <v>233.31999999999996</v>
      </c>
      <c r="O156" s="6">
        <f t="shared" si="25"/>
        <v>20.18</v>
      </c>
    </row>
    <row r="157" spans="1:18" s="4" customFormat="1" ht="15.75" customHeight="1">
      <c r="A157" s="52" t="s">
        <v>44</v>
      </c>
      <c r="B157" s="52"/>
      <c r="C157" s="52"/>
      <c r="D157" s="52"/>
      <c r="E157" s="52"/>
      <c r="F157" s="52"/>
      <c r="G157" s="52"/>
      <c r="H157" s="52"/>
      <c r="I157" s="52"/>
      <c r="J157" s="52"/>
      <c r="K157" s="52"/>
      <c r="L157" s="52"/>
      <c r="M157" s="52"/>
      <c r="N157" s="52"/>
      <c r="O157" s="52"/>
      <c r="R157" s="4" t="s">
        <v>76</v>
      </c>
    </row>
    <row r="158" spans="1:15" s="4" customFormat="1" ht="15">
      <c r="A158" s="46" t="s">
        <v>25</v>
      </c>
      <c r="B158" s="47"/>
      <c r="C158" s="47"/>
      <c r="D158" s="47"/>
      <c r="E158" s="47"/>
      <c r="F158" s="47"/>
      <c r="G158" s="47"/>
      <c r="H158" s="47"/>
      <c r="I158" s="47"/>
      <c r="J158" s="47"/>
      <c r="K158" s="47"/>
      <c r="L158" s="47"/>
      <c r="M158" s="47"/>
      <c r="N158" s="47"/>
      <c r="O158" s="48"/>
    </row>
    <row r="159" spans="1:15" s="39" customFormat="1" ht="15">
      <c r="A159" s="6" t="s">
        <v>106</v>
      </c>
      <c r="B159" s="13">
        <v>108</v>
      </c>
      <c r="C159" s="6" t="s">
        <v>17</v>
      </c>
      <c r="D159" s="6">
        <v>7.44</v>
      </c>
      <c r="E159" s="6">
        <v>8.07</v>
      </c>
      <c r="F159" s="6">
        <v>35.28</v>
      </c>
      <c r="G159" s="6">
        <v>243.92</v>
      </c>
      <c r="H159" s="6">
        <v>0.01</v>
      </c>
      <c r="I159" s="6">
        <v>0.28</v>
      </c>
      <c r="J159" s="6">
        <v>0.01</v>
      </c>
      <c r="K159" s="6">
        <v>0.17</v>
      </c>
      <c r="L159" s="6">
        <v>114.71</v>
      </c>
      <c r="M159" s="6">
        <v>153.15</v>
      </c>
      <c r="N159" s="6">
        <v>28.61</v>
      </c>
      <c r="O159" s="6">
        <v>2.28</v>
      </c>
    </row>
    <row r="160" spans="1:15" s="4" customFormat="1" ht="15" customHeight="1">
      <c r="A160" s="6" t="s">
        <v>63</v>
      </c>
      <c r="B160" s="6">
        <v>139</v>
      </c>
      <c r="C160" s="6">
        <v>40</v>
      </c>
      <c r="D160" s="6">
        <v>5.08</v>
      </c>
      <c r="E160" s="6">
        <v>4.6</v>
      </c>
      <c r="F160" s="6">
        <v>0.28</v>
      </c>
      <c r="G160" s="6">
        <v>62.8</v>
      </c>
      <c r="H160" s="6">
        <v>0.01</v>
      </c>
      <c r="I160" s="6">
        <v>0</v>
      </c>
      <c r="J160" s="6">
        <v>0.02</v>
      </c>
      <c r="K160" s="6">
        <v>0.24</v>
      </c>
      <c r="L160" s="6">
        <v>7.3</v>
      </c>
      <c r="M160" s="6">
        <v>23.96</v>
      </c>
      <c r="N160" s="6">
        <v>1.44</v>
      </c>
      <c r="O160" s="6">
        <v>0.34</v>
      </c>
    </row>
    <row r="161" spans="1:15" s="4" customFormat="1" ht="14.25" customHeight="1">
      <c r="A161" s="6" t="s">
        <v>32</v>
      </c>
      <c r="B161" s="6" t="s">
        <v>19</v>
      </c>
      <c r="C161" s="6" t="s">
        <v>18</v>
      </c>
      <c r="D161" s="6">
        <v>3.48</v>
      </c>
      <c r="E161" s="6">
        <v>8.4</v>
      </c>
      <c r="F161" s="6">
        <v>20.02</v>
      </c>
      <c r="G161" s="6">
        <v>170</v>
      </c>
      <c r="H161" s="6">
        <v>0.1</v>
      </c>
      <c r="I161" s="6">
        <v>0.28</v>
      </c>
      <c r="J161" s="6">
        <v>0</v>
      </c>
      <c r="K161" s="6">
        <v>1.79</v>
      </c>
      <c r="L161" s="6">
        <v>16.41</v>
      </c>
      <c r="M161" s="6">
        <v>58.78</v>
      </c>
      <c r="N161" s="6">
        <v>23.85</v>
      </c>
      <c r="O161" s="6">
        <v>1.09</v>
      </c>
    </row>
    <row r="162" spans="1:15" s="4" customFormat="1" ht="15">
      <c r="A162" s="6" t="s">
        <v>30</v>
      </c>
      <c r="B162" s="6">
        <v>269</v>
      </c>
      <c r="C162" s="6">
        <v>200</v>
      </c>
      <c r="D162" s="6">
        <v>3.77</v>
      </c>
      <c r="E162" s="6">
        <v>3.93</v>
      </c>
      <c r="F162" s="6">
        <v>25.95</v>
      </c>
      <c r="G162" s="6">
        <v>153.92</v>
      </c>
      <c r="H162" s="6">
        <v>0.03</v>
      </c>
      <c r="I162" s="6">
        <v>1</v>
      </c>
      <c r="J162" s="6">
        <v>0.02</v>
      </c>
      <c r="K162" s="6">
        <v>0.01</v>
      </c>
      <c r="L162" s="6">
        <v>121.94</v>
      </c>
      <c r="M162" s="6">
        <v>114.13</v>
      </c>
      <c r="N162" s="6">
        <v>6.7</v>
      </c>
      <c r="O162" s="6">
        <v>0.51</v>
      </c>
    </row>
    <row r="163" spans="1:16" s="4" customFormat="1" ht="15.75" customHeight="1">
      <c r="A163" s="6" t="s">
        <v>22</v>
      </c>
      <c r="B163" s="6"/>
      <c r="C163" s="6">
        <v>200</v>
      </c>
      <c r="D163" s="6">
        <v>0.8</v>
      </c>
      <c r="E163" s="6">
        <v>0.8</v>
      </c>
      <c r="F163" s="6">
        <v>19.6</v>
      </c>
      <c r="G163" s="6">
        <v>90</v>
      </c>
      <c r="H163" s="6">
        <v>0.04</v>
      </c>
      <c r="I163" s="6">
        <v>20</v>
      </c>
      <c r="J163" s="6">
        <v>0</v>
      </c>
      <c r="K163" s="6">
        <v>0</v>
      </c>
      <c r="L163" s="6">
        <v>32</v>
      </c>
      <c r="M163" s="6">
        <v>21.8</v>
      </c>
      <c r="N163" s="6">
        <v>18</v>
      </c>
      <c r="O163" s="6">
        <v>4.44</v>
      </c>
      <c r="P163" s="5"/>
    </row>
    <row r="164" spans="1:15" s="4" customFormat="1" ht="15" customHeight="1">
      <c r="A164" s="11" t="s">
        <v>20</v>
      </c>
      <c r="B164" s="8"/>
      <c r="C164" s="8"/>
      <c r="D164" s="8">
        <f aca="true" t="shared" si="26" ref="D164:O164">SUM(D159:D163)</f>
        <v>20.57</v>
      </c>
      <c r="E164" s="8">
        <f t="shared" si="26"/>
        <v>25.8</v>
      </c>
      <c r="F164" s="8">
        <f t="shared" si="26"/>
        <v>101.13</v>
      </c>
      <c r="G164" s="8">
        <f t="shared" si="26"/>
        <v>720.64</v>
      </c>
      <c r="H164" s="8">
        <f t="shared" si="26"/>
        <v>0.19000000000000003</v>
      </c>
      <c r="I164" s="8">
        <f t="shared" si="26"/>
        <v>21.56</v>
      </c>
      <c r="J164" s="8">
        <f t="shared" si="26"/>
        <v>0.05</v>
      </c>
      <c r="K164" s="8">
        <f t="shared" si="26"/>
        <v>2.21</v>
      </c>
      <c r="L164" s="8">
        <f t="shared" si="26"/>
        <v>292.36</v>
      </c>
      <c r="M164" s="8">
        <f t="shared" si="26"/>
        <v>371.82</v>
      </c>
      <c r="N164" s="8">
        <f t="shared" si="26"/>
        <v>78.60000000000001</v>
      </c>
      <c r="O164" s="8">
        <f t="shared" si="26"/>
        <v>8.66</v>
      </c>
    </row>
    <row r="165" spans="1:15" s="4" customFormat="1" ht="12" customHeight="1">
      <c r="A165" s="49" t="s">
        <v>15</v>
      </c>
      <c r="B165" s="50"/>
      <c r="C165" s="50"/>
      <c r="D165" s="50"/>
      <c r="E165" s="50"/>
      <c r="F165" s="50"/>
      <c r="G165" s="50"/>
      <c r="H165" s="50"/>
      <c r="I165" s="50"/>
      <c r="J165" s="50"/>
      <c r="K165" s="50"/>
      <c r="L165" s="50"/>
      <c r="M165" s="50"/>
      <c r="N165" s="50"/>
      <c r="O165" s="51"/>
    </row>
    <row r="166" spans="1:18" s="45" customFormat="1" ht="26.25" customHeight="1">
      <c r="A166" s="68" t="s">
        <v>64</v>
      </c>
      <c r="B166" s="44">
        <v>70</v>
      </c>
      <c r="C166" s="44">
        <v>200</v>
      </c>
      <c r="D166" s="44">
        <v>5.34</v>
      </c>
      <c r="E166" s="44">
        <v>5.73</v>
      </c>
      <c r="F166" s="44">
        <v>17.58</v>
      </c>
      <c r="G166" s="44">
        <v>142.38</v>
      </c>
      <c r="H166" s="44">
        <v>0.1</v>
      </c>
      <c r="I166" s="44">
        <v>6.68</v>
      </c>
      <c r="J166" s="44">
        <v>0.2</v>
      </c>
      <c r="K166" s="44">
        <v>1.17</v>
      </c>
      <c r="L166" s="44">
        <v>17.02</v>
      </c>
      <c r="M166" s="44">
        <v>106.42</v>
      </c>
      <c r="N166" s="44">
        <v>25.72</v>
      </c>
      <c r="O166" s="44">
        <v>1.34</v>
      </c>
      <c r="P166" s="69"/>
      <c r="Q166" s="69"/>
      <c r="R166" s="69"/>
    </row>
    <row r="167" spans="1:21" s="4" customFormat="1" ht="15">
      <c r="A167" s="6" t="s">
        <v>107</v>
      </c>
      <c r="B167" s="6">
        <v>180</v>
      </c>
      <c r="C167" s="6">
        <v>100</v>
      </c>
      <c r="D167" s="6">
        <v>18.56</v>
      </c>
      <c r="E167" s="6">
        <v>20.72</v>
      </c>
      <c r="F167" s="6">
        <v>5.77</v>
      </c>
      <c r="G167" s="6">
        <v>283.79</v>
      </c>
      <c r="H167" s="6">
        <v>0.07</v>
      </c>
      <c r="I167" s="6">
        <v>1.72</v>
      </c>
      <c r="J167" s="6">
        <v>0</v>
      </c>
      <c r="K167" s="6">
        <v>0.5</v>
      </c>
      <c r="L167" s="6">
        <v>13.22</v>
      </c>
      <c r="M167" s="6">
        <v>192</v>
      </c>
      <c r="N167" s="6">
        <v>26.61</v>
      </c>
      <c r="O167" s="6">
        <v>1.97</v>
      </c>
      <c r="P167" s="39"/>
      <c r="Q167" s="39"/>
      <c r="R167" s="39"/>
      <c r="S167" s="39"/>
      <c r="T167" s="39"/>
      <c r="U167" s="39"/>
    </row>
    <row r="168" spans="1:21" s="42" customFormat="1" ht="15">
      <c r="A168" s="6" t="s">
        <v>108</v>
      </c>
      <c r="B168" s="6">
        <v>224</v>
      </c>
      <c r="C168" s="6">
        <v>150</v>
      </c>
      <c r="D168" s="6">
        <v>3.89</v>
      </c>
      <c r="E168" s="6">
        <v>5.08</v>
      </c>
      <c r="F168" s="6">
        <v>40.27</v>
      </c>
      <c r="G168" s="6">
        <v>225.18</v>
      </c>
      <c r="H168" s="6">
        <v>0.03</v>
      </c>
      <c r="I168" s="6">
        <v>0.19</v>
      </c>
      <c r="J168" s="6">
        <v>0</v>
      </c>
      <c r="K168" s="6">
        <v>0.29</v>
      </c>
      <c r="L168" s="6">
        <v>3.31</v>
      </c>
      <c r="M168" s="6">
        <v>39.7</v>
      </c>
      <c r="N168" s="6">
        <v>10.11</v>
      </c>
      <c r="O168" s="6">
        <v>0.53</v>
      </c>
      <c r="P168" s="43"/>
      <c r="Q168" s="43"/>
      <c r="R168" s="43"/>
      <c r="S168" s="43"/>
      <c r="T168" s="43"/>
      <c r="U168" s="43"/>
    </row>
    <row r="169" spans="1:15" s="4" customFormat="1" ht="15">
      <c r="A169" s="6" t="s">
        <v>86</v>
      </c>
      <c r="B169" s="6">
        <v>246</v>
      </c>
      <c r="C169" s="6">
        <v>60</v>
      </c>
      <c r="D169" s="6">
        <v>0.66</v>
      </c>
      <c r="E169" s="6">
        <v>0.12</v>
      </c>
      <c r="F169" s="6">
        <v>2.76</v>
      </c>
      <c r="G169" s="6">
        <v>13.8</v>
      </c>
      <c r="H169" s="6">
        <v>0.048</v>
      </c>
      <c r="I169" s="6">
        <v>21</v>
      </c>
      <c r="J169" s="6">
        <v>0.036</v>
      </c>
      <c r="K169" s="6">
        <v>0.42</v>
      </c>
      <c r="L169" s="6">
        <v>22.2</v>
      </c>
      <c r="M169" s="6">
        <v>40.8</v>
      </c>
      <c r="N169" s="6">
        <v>20.4</v>
      </c>
      <c r="O169" s="6" t="s">
        <v>76</v>
      </c>
    </row>
    <row r="170" spans="1:15" s="4" customFormat="1" ht="15">
      <c r="A170" s="6" t="s">
        <v>21</v>
      </c>
      <c r="B170" s="6"/>
      <c r="C170" s="6">
        <v>40</v>
      </c>
      <c r="D170" s="6">
        <v>3.3</v>
      </c>
      <c r="E170" s="6">
        <v>1.2</v>
      </c>
      <c r="F170" s="6">
        <v>19.92</v>
      </c>
      <c r="G170" s="6">
        <v>104</v>
      </c>
      <c r="H170" s="6">
        <v>0.1</v>
      </c>
      <c r="I170" s="6">
        <v>0</v>
      </c>
      <c r="J170" s="6">
        <v>0</v>
      </c>
      <c r="K170" s="6">
        <v>1.69</v>
      </c>
      <c r="L170" s="6">
        <v>14.21</v>
      </c>
      <c r="M170" s="6">
        <v>56.88</v>
      </c>
      <c r="N170" s="6">
        <v>23.55</v>
      </c>
      <c r="O170" s="6">
        <v>1.07</v>
      </c>
    </row>
    <row r="171" spans="1:15" s="30" customFormat="1" ht="15">
      <c r="A171" s="29" t="s">
        <v>49</v>
      </c>
      <c r="B171" s="29">
        <v>246</v>
      </c>
      <c r="C171" s="29">
        <v>200</v>
      </c>
      <c r="D171" s="29">
        <v>5.6</v>
      </c>
      <c r="E171" s="29">
        <v>6.38</v>
      </c>
      <c r="F171" s="29">
        <v>8.18</v>
      </c>
      <c r="G171" s="29">
        <v>112.52</v>
      </c>
      <c r="H171" s="29">
        <v>0.08</v>
      </c>
      <c r="I171" s="29">
        <v>1.4</v>
      </c>
      <c r="J171" s="29">
        <v>0.04</v>
      </c>
      <c r="K171" s="29">
        <v>0</v>
      </c>
      <c r="L171" s="29">
        <v>240</v>
      </c>
      <c r="M171" s="29">
        <v>180</v>
      </c>
      <c r="N171" s="29">
        <v>28</v>
      </c>
      <c r="O171" s="29">
        <v>0.2</v>
      </c>
    </row>
    <row r="172" spans="1:15" s="4" customFormat="1" ht="15">
      <c r="A172" s="6" t="s">
        <v>23</v>
      </c>
      <c r="B172" s="6" t="s">
        <v>19</v>
      </c>
      <c r="C172" s="6">
        <v>40</v>
      </c>
      <c r="D172" s="6">
        <v>2.9</v>
      </c>
      <c r="E172" s="6">
        <v>0.5</v>
      </c>
      <c r="F172" s="6">
        <v>13.6</v>
      </c>
      <c r="G172" s="6">
        <v>88</v>
      </c>
      <c r="H172" s="6">
        <v>0.05</v>
      </c>
      <c r="I172" s="6">
        <v>0</v>
      </c>
      <c r="J172" s="6">
        <v>0</v>
      </c>
      <c r="K172" s="6">
        <v>0</v>
      </c>
      <c r="L172" s="6">
        <v>9.6</v>
      </c>
      <c r="M172" s="6">
        <v>42.4</v>
      </c>
      <c r="N172" s="6">
        <v>9.6</v>
      </c>
      <c r="O172" s="6">
        <v>1.28</v>
      </c>
    </row>
    <row r="173" spans="1:15" s="4" customFormat="1" ht="18.75" customHeight="1">
      <c r="A173" s="11" t="s">
        <v>20</v>
      </c>
      <c r="B173" s="8"/>
      <c r="C173" s="8"/>
      <c r="D173" s="8">
        <f aca="true" t="shared" si="27" ref="D173:O173">SUM(D166:D172)</f>
        <v>40.25</v>
      </c>
      <c r="E173" s="8">
        <f t="shared" si="27"/>
        <v>39.730000000000004</v>
      </c>
      <c r="F173" s="8">
        <f t="shared" si="27"/>
        <v>108.08000000000001</v>
      </c>
      <c r="G173" s="8">
        <f t="shared" si="27"/>
        <v>969.67</v>
      </c>
      <c r="H173" s="8">
        <f t="shared" si="27"/>
        <v>0.478</v>
      </c>
      <c r="I173" s="8">
        <f t="shared" si="27"/>
        <v>30.99</v>
      </c>
      <c r="J173" s="8">
        <f t="shared" si="27"/>
        <v>0.276</v>
      </c>
      <c r="K173" s="8">
        <f t="shared" si="27"/>
        <v>4.07</v>
      </c>
      <c r="L173" s="8">
        <f t="shared" si="27"/>
        <v>319.56000000000006</v>
      </c>
      <c r="M173" s="8">
        <f t="shared" si="27"/>
        <v>658.1999999999999</v>
      </c>
      <c r="N173" s="8">
        <f t="shared" si="27"/>
        <v>143.98999999999998</v>
      </c>
      <c r="O173" s="8">
        <f t="shared" si="27"/>
        <v>6.390000000000001</v>
      </c>
    </row>
    <row r="174" spans="1:15" s="4" customFormat="1" ht="15" customHeight="1">
      <c r="A174" s="9" t="s">
        <v>24</v>
      </c>
      <c r="B174" s="6"/>
      <c r="C174" s="6"/>
      <c r="D174" s="6">
        <f aca="true" t="shared" si="28" ref="D174:O174">D164+D173</f>
        <v>60.82</v>
      </c>
      <c r="E174" s="6">
        <f t="shared" si="28"/>
        <v>65.53</v>
      </c>
      <c r="F174" s="6">
        <f t="shared" si="28"/>
        <v>209.21</v>
      </c>
      <c r="G174" s="12">
        <f t="shared" si="28"/>
        <v>1690.31</v>
      </c>
      <c r="H174" s="6">
        <f t="shared" si="28"/>
        <v>0.668</v>
      </c>
      <c r="I174" s="6">
        <f t="shared" si="28"/>
        <v>52.55</v>
      </c>
      <c r="J174" s="6">
        <f t="shared" si="28"/>
        <v>0.326</v>
      </c>
      <c r="K174" s="6">
        <f t="shared" si="28"/>
        <v>6.28</v>
      </c>
      <c r="L174" s="6">
        <f t="shared" si="28"/>
        <v>611.9200000000001</v>
      </c>
      <c r="M174" s="6">
        <f t="shared" si="28"/>
        <v>1030.02</v>
      </c>
      <c r="N174" s="6">
        <f t="shared" si="28"/>
        <v>222.58999999999997</v>
      </c>
      <c r="O174" s="6">
        <f t="shared" si="28"/>
        <v>15.05</v>
      </c>
    </row>
    <row r="175" spans="1:15" s="4" customFormat="1" ht="12.75" customHeight="1">
      <c r="A175" s="52" t="s">
        <v>47</v>
      </c>
      <c r="B175" s="52"/>
      <c r="C175" s="52"/>
      <c r="D175" s="52"/>
      <c r="E175" s="52"/>
      <c r="F175" s="52"/>
      <c r="G175" s="52"/>
      <c r="H175" s="52"/>
      <c r="I175" s="52"/>
      <c r="J175" s="52"/>
      <c r="K175" s="52"/>
      <c r="L175" s="52"/>
      <c r="M175" s="52"/>
      <c r="N175" s="52"/>
      <c r="O175" s="52"/>
    </row>
    <row r="176" spans="1:15" s="4" customFormat="1" ht="12" customHeight="1">
      <c r="A176" s="46" t="s">
        <v>25</v>
      </c>
      <c r="B176" s="47"/>
      <c r="C176" s="47"/>
      <c r="D176" s="47"/>
      <c r="E176" s="47"/>
      <c r="F176" s="47"/>
      <c r="G176" s="47"/>
      <c r="H176" s="47"/>
      <c r="I176" s="47"/>
      <c r="J176" s="47"/>
      <c r="K176" s="47"/>
      <c r="L176" s="47"/>
      <c r="M176" s="47"/>
      <c r="N176" s="47"/>
      <c r="O176" s="48"/>
    </row>
    <row r="177" spans="1:15" s="43" customFormat="1" ht="15">
      <c r="A177" s="6" t="s">
        <v>109</v>
      </c>
      <c r="B177" s="6">
        <v>112</v>
      </c>
      <c r="C177" s="6" t="s">
        <v>17</v>
      </c>
      <c r="D177" s="6">
        <v>6.04</v>
      </c>
      <c r="E177" s="6">
        <v>7.27</v>
      </c>
      <c r="F177" s="6">
        <v>34.29</v>
      </c>
      <c r="G177" s="6">
        <v>227.16</v>
      </c>
      <c r="H177" s="6">
        <v>0.13</v>
      </c>
      <c r="I177" s="6">
        <v>0.29</v>
      </c>
      <c r="J177" s="6">
        <v>0.02</v>
      </c>
      <c r="K177" s="6">
        <v>0.17</v>
      </c>
      <c r="L177" s="6">
        <v>111.22</v>
      </c>
      <c r="M177" s="6">
        <v>145</v>
      </c>
      <c r="N177" s="6">
        <v>35.59</v>
      </c>
      <c r="O177" s="6">
        <v>2.49</v>
      </c>
    </row>
    <row r="178" spans="1:15" s="4" customFormat="1" ht="15">
      <c r="A178" s="6" t="s">
        <v>21</v>
      </c>
      <c r="B178" s="6"/>
      <c r="C178" s="6">
        <v>40</v>
      </c>
      <c r="D178" s="6">
        <v>3.3</v>
      </c>
      <c r="E178" s="6">
        <v>1.2</v>
      </c>
      <c r="F178" s="6">
        <v>19.92</v>
      </c>
      <c r="G178" s="6">
        <v>104</v>
      </c>
      <c r="H178" s="6">
        <v>0.1</v>
      </c>
      <c r="I178" s="6">
        <v>0</v>
      </c>
      <c r="J178" s="6">
        <v>0</v>
      </c>
      <c r="K178" s="6">
        <v>1.69</v>
      </c>
      <c r="L178" s="6">
        <v>14.21</v>
      </c>
      <c r="M178" s="6">
        <v>56.88</v>
      </c>
      <c r="N178" s="6">
        <v>23.55</v>
      </c>
      <c r="O178" s="6">
        <v>1.07</v>
      </c>
    </row>
    <row r="179" spans="1:15" s="10" customFormat="1" ht="15.75" customHeight="1">
      <c r="A179" s="6" t="s">
        <v>67</v>
      </c>
      <c r="B179" s="13">
        <v>366</v>
      </c>
      <c r="C179" s="13">
        <v>20</v>
      </c>
      <c r="D179" s="6">
        <v>4.62</v>
      </c>
      <c r="E179" s="6">
        <v>6</v>
      </c>
      <c r="F179" s="6">
        <v>0</v>
      </c>
      <c r="G179" s="6">
        <v>72.8</v>
      </c>
      <c r="H179" s="6">
        <v>0.01</v>
      </c>
      <c r="I179" s="6">
        <v>0.05</v>
      </c>
      <c r="J179" s="6">
        <v>0.08</v>
      </c>
      <c r="K179" s="6">
        <v>0.12</v>
      </c>
      <c r="L179" s="6">
        <v>300</v>
      </c>
      <c r="M179" s="6">
        <v>162</v>
      </c>
      <c r="N179" s="6">
        <v>15</v>
      </c>
      <c r="O179" s="6">
        <v>0.33</v>
      </c>
    </row>
    <row r="180" spans="1:18" s="4" customFormat="1" ht="14.25" customHeight="1">
      <c r="A180" s="14" t="s">
        <v>35</v>
      </c>
      <c r="B180" s="6">
        <v>287</v>
      </c>
      <c r="C180" s="6">
        <v>200</v>
      </c>
      <c r="D180" s="6">
        <v>1.4</v>
      </c>
      <c r="E180" s="6">
        <v>1.6</v>
      </c>
      <c r="F180" s="6">
        <v>17.35</v>
      </c>
      <c r="G180" s="6">
        <v>89.32</v>
      </c>
      <c r="H180" s="6">
        <v>0.01</v>
      </c>
      <c r="I180" s="6">
        <v>0.12</v>
      </c>
      <c r="J180" s="6">
        <v>0.01</v>
      </c>
      <c r="K180" s="6">
        <v>0.05</v>
      </c>
      <c r="L180" s="6">
        <v>50.46</v>
      </c>
      <c r="M180" s="6">
        <v>35.49</v>
      </c>
      <c r="N180" s="6">
        <v>5.25</v>
      </c>
      <c r="O180" s="6">
        <v>0.08</v>
      </c>
      <c r="P180" s="5"/>
      <c r="Q180" s="20"/>
      <c r="R180" s="20"/>
    </row>
    <row r="181" spans="1:15" s="4" customFormat="1" ht="15.75" customHeight="1">
      <c r="A181" s="6" t="s">
        <v>49</v>
      </c>
      <c r="B181" s="6"/>
      <c r="C181" s="6">
        <v>125</v>
      </c>
      <c r="D181" s="6">
        <v>5</v>
      </c>
      <c r="E181" s="6">
        <v>3.5</v>
      </c>
      <c r="F181" s="6">
        <v>19.88</v>
      </c>
      <c r="G181" s="6">
        <v>140</v>
      </c>
      <c r="H181" s="6">
        <v>0.05</v>
      </c>
      <c r="I181" s="6">
        <v>0.88</v>
      </c>
      <c r="J181" s="6">
        <v>0.03</v>
      </c>
      <c r="K181" s="6" t="s">
        <v>19</v>
      </c>
      <c r="L181" s="6">
        <v>150</v>
      </c>
      <c r="M181" s="6">
        <v>113</v>
      </c>
      <c r="N181" s="6">
        <v>17.5</v>
      </c>
      <c r="O181" s="6">
        <v>0.13</v>
      </c>
    </row>
    <row r="182" spans="1:15" s="4" customFormat="1" ht="15" customHeight="1">
      <c r="A182" s="11" t="s">
        <v>20</v>
      </c>
      <c r="B182" s="8"/>
      <c r="C182" s="8"/>
      <c r="D182" s="8">
        <f aca="true" t="shared" si="29" ref="D182:O182">SUM(D177:D181)</f>
        <v>20.36</v>
      </c>
      <c r="E182" s="8">
        <f t="shared" si="29"/>
        <v>19.57</v>
      </c>
      <c r="F182" s="8">
        <f t="shared" si="29"/>
        <v>91.44</v>
      </c>
      <c r="G182" s="8">
        <f t="shared" si="29"/>
        <v>633.28</v>
      </c>
      <c r="H182" s="8">
        <f t="shared" si="29"/>
        <v>0.3</v>
      </c>
      <c r="I182" s="8">
        <f t="shared" si="29"/>
        <v>1.3399999999999999</v>
      </c>
      <c r="J182" s="8">
        <f t="shared" si="29"/>
        <v>0.14</v>
      </c>
      <c r="K182" s="8">
        <f t="shared" si="29"/>
        <v>2.03</v>
      </c>
      <c r="L182" s="8">
        <f t="shared" si="29"/>
        <v>625.89</v>
      </c>
      <c r="M182" s="8">
        <f t="shared" si="29"/>
        <v>512.37</v>
      </c>
      <c r="N182" s="8">
        <f t="shared" si="29"/>
        <v>96.89</v>
      </c>
      <c r="O182" s="8">
        <f t="shared" si="29"/>
        <v>4.1000000000000005</v>
      </c>
    </row>
    <row r="183" spans="1:15" s="4" customFormat="1" ht="11.25" customHeight="1">
      <c r="A183" s="49" t="s">
        <v>15</v>
      </c>
      <c r="B183" s="50"/>
      <c r="C183" s="50"/>
      <c r="D183" s="50"/>
      <c r="E183" s="50"/>
      <c r="F183" s="50"/>
      <c r="G183" s="50"/>
      <c r="H183" s="50"/>
      <c r="I183" s="50"/>
      <c r="J183" s="50"/>
      <c r="K183" s="50"/>
      <c r="L183" s="50"/>
      <c r="M183" s="50"/>
      <c r="N183" s="50"/>
      <c r="O183" s="51"/>
    </row>
    <row r="184" spans="1:15" s="43" customFormat="1" ht="15">
      <c r="A184" s="6" t="s">
        <v>110</v>
      </c>
      <c r="B184" s="6">
        <v>52</v>
      </c>
      <c r="C184" s="6">
        <v>200</v>
      </c>
      <c r="D184" s="6">
        <v>4.94</v>
      </c>
      <c r="E184" s="6">
        <v>6.06</v>
      </c>
      <c r="F184" s="6">
        <v>18.62</v>
      </c>
      <c r="G184" s="6">
        <v>148.54</v>
      </c>
      <c r="H184" s="6">
        <v>0.06</v>
      </c>
      <c r="I184" s="6">
        <v>0.36</v>
      </c>
      <c r="J184" s="6">
        <v>0.02</v>
      </c>
      <c r="K184" s="6">
        <v>0.08</v>
      </c>
      <c r="L184" s="6">
        <v>146.18</v>
      </c>
      <c r="M184" s="6">
        <v>130.37</v>
      </c>
      <c r="N184" s="6">
        <v>26.35</v>
      </c>
      <c r="O184" s="6">
        <v>0.49</v>
      </c>
    </row>
    <row r="185" spans="1:15" s="4" customFormat="1" ht="13.5" customHeight="1">
      <c r="A185" s="6" t="s">
        <v>96</v>
      </c>
      <c r="B185" s="6">
        <v>161</v>
      </c>
      <c r="C185" s="6">
        <v>100</v>
      </c>
      <c r="D185" s="6">
        <v>10.52</v>
      </c>
      <c r="E185" s="6">
        <v>3.03</v>
      </c>
      <c r="F185" s="6">
        <v>8.6</v>
      </c>
      <c r="G185" s="6">
        <v>102.78</v>
      </c>
      <c r="H185" s="6">
        <v>0.33</v>
      </c>
      <c r="I185" s="6">
        <v>0.64</v>
      </c>
      <c r="J185" s="6">
        <v>0.02</v>
      </c>
      <c r="K185" s="6">
        <v>0.8</v>
      </c>
      <c r="L185" s="6">
        <v>80.51</v>
      </c>
      <c r="M185" s="6">
        <v>238.45</v>
      </c>
      <c r="N185" s="6">
        <v>39.09</v>
      </c>
      <c r="O185" s="6">
        <v>1.22</v>
      </c>
    </row>
    <row r="186" spans="1:17" s="4" customFormat="1" ht="15" customHeight="1">
      <c r="A186" s="6" t="s">
        <v>27</v>
      </c>
      <c r="B186" s="6">
        <v>241</v>
      </c>
      <c r="C186" s="6">
        <v>150</v>
      </c>
      <c r="D186" s="6">
        <v>3.2</v>
      </c>
      <c r="E186" s="6">
        <v>6.06</v>
      </c>
      <c r="F186" s="6">
        <v>23.3</v>
      </c>
      <c r="G186" s="6">
        <v>160.46</v>
      </c>
      <c r="H186" s="6">
        <v>0.1</v>
      </c>
      <c r="I186" s="6">
        <v>6.4</v>
      </c>
      <c r="J186" s="6">
        <v>0.02</v>
      </c>
      <c r="K186" s="6">
        <v>0.2</v>
      </c>
      <c r="L186" s="6">
        <v>22.86</v>
      </c>
      <c r="M186" s="6">
        <v>49.31</v>
      </c>
      <c r="N186" s="6">
        <v>16.16</v>
      </c>
      <c r="O186" s="6">
        <v>0.66</v>
      </c>
      <c r="Q186" s="4" t="s">
        <v>76</v>
      </c>
    </row>
    <row r="187" spans="1:15" s="4" customFormat="1" ht="15">
      <c r="A187" s="6" t="s">
        <v>81</v>
      </c>
      <c r="B187" s="6">
        <v>248</v>
      </c>
      <c r="C187" s="6">
        <v>60</v>
      </c>
      <c r="D187" s="6">
        <v>0.67</v>
      </c>
      <c r="E187" s="6">
        <v>2.25</v>
      </c>
      <c r="F187" s="6">
        <v>3.73</v>
      </c>
      <c r="G187" s="6">
        <v>39.85</v>
      </c>
      <c r="H187" s="6">
        <v>0.09</v>
      </c>
      <c r="I187" s="6">
        <v>14.62</v>
      </c>
      <c r="J187" s="6">
        <v>0</v>
      </c>
      <c r="K187" s="6">
        <v>0.1</v>
      </c>
      <c r="L187" s="6">
        <v>98.8</v>
      </c>
      <c r="M187" s="6">
        <v>87.32</v>
      </c>
      <c r="N187" s="6">
        <v>60.48</v>
      </c>
      <c r="O187" s="6">
        <v>2.02</v>
      </c>
    </row>
    <row r="188" spans="1:15" s="4" customFormat="1" ht="15">
      <c r="A188" s="6" t="s">
        <v>91</v>
      </c>
      <c r="B188" s="6">
        <v>283</v>
      </c>
      <c r="C188" s="6">
        <v>200</v>
      </c>
      <c r="D188" s="6">
        <v>0.56</v>
      </c>
      <c r="E188" s="6">
        <v>0</v>
      </c>
      <c r="F188" s="6">
        <v>27.89</v>
      </c>
      <c r="G188" s="6">
        <v>113.79</v>
      </c>
      <c r="H188" s="6">
        <v>0.01</v>
      </c>
      <c r="I188" s="6">
        <v>0.15</v>
      </c>
      <c r="J188" s="6">
        <v>0.01</v>
      </c>
      <c r="K188" s="6">
        <v>1.68</v>
      </c>
      <c r="L188" s="6">
        <v>56.45</v>
      </c>
      <c r="M188" s="6">
        <v>18.31</v>
      </c>
      <c r="N188" s="6">
        <v>6.86</v>
      </c>
      <c r="O188" s="6">
        <v>1.59</v>
      </c>
    </row>
    <row r="189" spans="1:15" s="4" customFormat="1" ht="15">
      <c r="A189" s="6" t="s">
        <v>21</v>
      </c>
      <c r="B189" s="6"/>
      <c r="C189" s="6">
        <v>40</v>
      </c>
      <c r="D189" s="6">
        <v>3.3</v>
      </c>
      <c r="E189" s="6">
        <v>1.2</v>
      </c>
      <c r="F189" s="6">
        <v>19.92</v>
      </c>
      <c r="G189" s="6">
        <v>104</v>
      </c>
      <c r="H189" s="6">
        <v>0.1</v>
      </c>
      <c r="I189" s="6">
        <v>0</v>
      </c>
      <c r="J189" s="6">
        <v>0</v>
      </c>
      <c r="K189" s="6">
        <v>1.69</v>
      </c>
      <c r="L189" s="6">
        <v>14.21</v>
      </c>
      <c r="M189" s="6">
        <v>56.88</v>
      </c>
      <c r="N189" s="6">
        <v>23.55</v>
      </c>
      <c r="O189" s="6">
        <v>1.07</v>
      </c>
    </row>
    <row r="190" spans="1:15" s="4" customFormat="1" ht="15">
      <c r="A190" s="6" t="s">
        <v>23</v>
      </c>
      <c r="B190" s="6" t="s">
        <v>19</v>
      </c>
      <c r="C190" s="6">
        <v>40</v>
      </c>
      <c r="D190" s="6">
        <v>2.9</v>
      </c>
      <c r="E190" s="6">
        <v>0.5</v>
      </c>
      <c r="F190" s="6">
        <v>13.6</v>
      </c>
      <c r="G190" s="6">
        <v>88</v>
      </c>
      <c r="H190" s="6">
        <v>0.05</v>
      </c>
      <c r="I190" s="6">
        <v>0</v>
      </c>
      <c r="J190" s="6">
        <v>0</v>
      </c>
      <c r="K190" s="6">
        <v>0</v>
      </c>
      <c r="L190" s="6">
        <v>9.6</v>
      </c>
      <c r="M190" s="6">
        <v>42.4</v>
      </c>
      <c r="N190" s="6">
        <v>9.6</v>
      </c>
      <c r="O190" s="6">
        <v>1.28</v>
      </c>
    </row>
    <row r="191" spans="1:15" s="4" customFormat="1" ht="15">
      <c r="A191" s="11" t="s">
        <v>20</v>
      </c>
      <c r="B191" s="8"/>
      <c r="C191" s="8"/>
      <c r="D191" s="8">
        <f>SUM(D184:D188)</f>
        <v>19.89</v>
      </c>
      <c r="E191" s="8">
        <f>SUM(E184:E188)</f>
        <v>17.4</v>
      </c>
      <c r="F191" s="8">
        <f>SUM(F184:F188)</f>
        <v>82.13999999999999</v>
      </c>
      <c r="G191" s="8">
        <f>SUM(G184:G190)</f>
        <v>757.42</v>
      </c>
      <c r="H191" s="8">
        <f aca="true" t="shared" si="30" ref="H191:O191">SUM(H184:H188)</f>
        <v>0.59</v>
      </c>
      <c r="I191" s="8">
        <f t="shared" si="30"/>
        <v>22.169999999999998</v>
      </c>
      <c r="J191" s="8">
        <f t="shared" si="30"/>
        <v>0.06999999999999999</v>
      </c>
      <c r="K191" s="8">
        <f t="shared" si="30"/>
        <v>2.8600000000000003</v>
      </c>
      <c r="L191" s="8">
        <f t="shared" si="30"/>
        <v>404.8</v>
      </c>
      <c r="M191" s="8">
        <f t="shared" si="30"/>
        <v>523.76</v>
      </c>
      <c r="N191" s="8">
        <f t="shared" si="30"/>
        <v>148.94</v>
      </c>
      <c r="O191" s="8">
        <f t="shared" si="30"/>
        <v>5.98</v>
      </c>
    </row>
    <row r="192" spans="1:15" s="4" customFormat="1" ht="15">
      <c r="A192" s="9" t="s">
        <v>24</v>
      </c>
      <c r="B192" s="6"/>
      <c r="C192" s="6"/>
      <c r="D192" s="6">
        <f aca="true" t="shared" si="31" ref="D192:O192">D182+D191</f>
        <v>40.25</v>
      </c>
      <c r="E192" s="6">
        <f t="shared" si="31"/>
        <v>36.97</v>
      </c>
      <c r="F192" s="6">
        <f t="shared" si="31"/>
        <v>173.57999999999998</v>
      </c>
      <c r="G192" s="12">
        <f t="shared" si="31"/>
        <v>1390.6999999999998</v>
      </c>
      <c r="H192" s="6">
        <f t="shared" si="31"/>
        <v>0.8899999999999999</v>
      </c>
      <c r="I192" s="6">
        <f t="shared" si="31"/>
        <v>23.509999999999998</v>
      </c>
      <c r="J192" s="6">
        <f t="shared" si="31"/>
        <v>0.21000000000000002</v>
      </c>
      <c r="K192" s="6">
        <f t="shared" si="31"/>
        <v>4.890000000000001</v>
      </c>
      <c r="L192" s="6">
        <f t="shared" si="31"/>
        <v>1030.69</v>
      </c>
      <c r="M192" s="6">
        <f t="shared" si="31"/>
        <v>1036.13</v>
      </c>
      <c r="N192" s="6">
        <f t="shared" si="31"/>
        <v>245.82999999999998</v>
      </c>
      <c r="O192" s="6">
        <f t="shared" si="31"/>
        <v>10.080000000000002</v>
      </c>
    </row>
    <row r="193" spans="1:15" s="4" customFormat="1" ht="12.75" customHeight="1">
      <c r="A193" s="52" t="s">
        <v>45</v>
      </c>
      <c r="B193" s="52"/>
      <c r="C193" s="52"/>
      <c r="D193" s="52"/>
      <c r="E193" s="52"/>
      <c r="F193" s="52"/>
      <c r="G193" s="52"/>
      <c r="H193" s="52"/>
      <c r="I193" s="52"/>
      <c r="J193" s="52"/>
      <c r="K193" s="52"/>
      <c r="L193" s="52"/>
      <c r="M193" s="52"/>
      <c r="N193" s="52"/>
      <c r="O193" s="52"/>
    </row>
    <row r="194" spans="1:15" s="4" customFormat="1" ht="15" customHeight="1">
      <c r="A194" s="46" t="s">
        <v>25</v>
      </c>
      <c r="B194" s="47"/>
      <c r="C194" s="47"/>
      <c r="D194" s="47"/>
      <c r="E194" s="47"/>
      <c r="F194" s="47"/>
      <c r="G194" s="47"/>
      <c r="H194" s="47"/>
      <c r="I194" s="47"/>
      <c r="J194" s="47"/>
      <c r="K194" s="47"/>
      <c r="L194" s="47"/>
      <c r="M194" s="47"/>
      <c r="N194" s="47"/>
      <c r="O194" s="48"/>
    </row>
    <row r="195" spans="1:15" s="30" customFormat="1" ht="30.75" customHeight="1">
      <c r="A195" s="29" t="s">
        <v>92</v>
      </c>
      <c r="B195" s="29">
        <v>141</v>
      </c>
      <c r="C195" s="29" t="s">
        <v>85</v>
      </c>
      <c r="D195" s="29">
        <v>31.38</v>
      </c>
      <c r="E195" s="29">
        <v>14.66</v>
      </c>
      <c r="F195" s="29">
        <v>45.9</v>
      </c>
      <c r="G195" s="29">
        <v>438.23</v>
      </c>
      <c r="H195" s="29">
        <v>0.08</v>
      </c>
      <c r="I195" s="29">
        <v>0.61</v>
      </c>
      <c r="J195" s="29">
        <v>0.09</v>
      </c>
      <c r="K195" s="29">
        <v>0.6</v>
      </c>
      <c r="L195" s="29">
        <v>267.74</v>
      </c>
      <c r="M195" s="29">
        <v>327.18</v>
      </c>
      <c r="N195" s="29">
        <v>44.11</v>
      </c>
      <c r="O195" s="29">
        <v>0.91</v>
      </c>
    </row>
    <row r="196" spans="1:15" s="4" customFormat="1" ht="15" customHeight="1">
      <c r="A196" s="6" t="s">
        <v>16</v>
      </c>
      <c r="B196" s="6">
        <v>300</v>
      </c>
      <c r="C196" s="6">
        <v>200</v>
      </c>
      <c r="D196" s="6">
        <v>0.12</v>
      </c>
      <c r="E196" s="6" t="s">
        <v>19</v>
      </c>
      <c r="F196" s="6">
        <v>12.04</v>
      </c>
      <c r="G196" s="6">
        <v>48.64</v>
      </c>
      <c r="H196" s="6" t="s">
        <v>19</v>
      </c>
      <c r="I196" s="6">
        <v>0.02</v>
      </c>
      <c r="J196" s="6" t="s">
        <v>19</v>
      </c>
      <c r="K196" s="6" t="s">
        <v>19</v>
      </c>
      <c r="L196" s="6">
        <v>4.27</v>
      </c>
      <c r="M196" s="6">
        <v>6.43</v>
      </c>
      <c r="N196" s="6">
        <v>3.3</v>
      </c>
      <c r="O196" s="6">
        <v>0.72</v>
      </c>
    </row>
    <row r="197" spans="1:16" s="4" customFormat="1" ht="15.75" customHeight="1">
      <c r="A197" s="6" t="s">
        <v>22</v>
      </c>
      <c r="B197" s="6"/>
      <c r="C197" s="6">
        <v>200</v>
      </c>
      <c r="D197" s="6">
        <v>0.8</v>
      </c>
      <c r="E197" s="6">
        <v>0.8</v>
      </c>
      <c r="F197" s="6">
        <v>19.6</v>
      </c>
      <c r="G197" s="6">
        <v>90</v>
      </c>
      <c r="H197" s="6">
        <v>0.04</v>
      </c>
      <c r="I197" s="6">
        <v>20</v>
      </c>
      <c r="J197" s="6">
        <v>0</v>
      </c>
      <c r="K197" s="6">
        <v>0</v>
      </c>
      <c r="L197" s="6">
        <v>32</v>
      </c>
      <c r="M197" s="6">
        <v>21.8</v>
      </c>
      <c r="N197" s="6">
        <v>18</v>
      </c>
      <c r="O197" s="6">
        <v>4.44</v>
      </c>
      <c r="P197" s="5"/>
    </row>
    <row r="198" spans="1:15" s="4" customFormat="1" ht="15">
      <c r="A198" s="11" t="s">
        <v>20</v>
      </c>
      <c r="B198" s="8"/>
      <c r="C198" s="8"/>
      <c r="D198" s="8">
        <f aca="true" t="shared" si="32" ref="D198:O198">SUM(D195:D197)</f>
        <v>32.3</v>
      </c>
      <c r="E198" s="8">
        <f t="shared" si="32"/>
        <v>15.46</v>
      </c>
      <c r="F198" s="8">
        <f t="shared" si="32"/>
        <v>77.53999999999999</v>
      </c>
      <c r="G198" s="8">
        <f t="shared" si="32"/>
        <v>576.87</v>
      </c>
      <c r="H198" s="8">
        <f t="shared" si="32"/>
        <v>0.12</v>
      </c>
      <c r="I198" s="8">
        <f t="shared" si="32"/>
        <v>20.63</v>
      </c>
      <c r="J198" s="8">
        <f t="shared" si="32"/>
        <v>0.09</v>
      </c>
      <c r="K198" s="8">
        <f t="shared" si="32"/>
        <v>0.6</v>
      </c>
      <c r="L198" s="8">
        <f t="shared" si="32"/>
        <v>304.01</v>
      </c>
      <c r="M198" s="8">
        <f t="shared" si="32"/>
        <v>355.41</v>
      </c>
      <c r="N198" s="8">
        <f t="shared" si="32"/>
        <v>65.41</v>
      </c>
      <c r="O198" s="8">
        <f t="shared" si="32"/>
        <v>6.07</v>
      </c>
    </row>
    <row r="199" spans="1:15" s="4" customFormat="1" ht="12" customHeight="1">
      <c r="A199" s="49" t="s">
        <v>15</v>
      </c>
      <c r="B199" s="50"/>
      <c r="C199" s="50"/>
      <c r="D199" s="50"/>
      <c r="E199" s="50"/>
      <c r="F199" s="50"/>
      <c r="G199" s="50"/>
      <c r="H199" s="50"/>
      <c r="I199" s="50"/>
      <c r="J199" s="50"/>
      <c r="K199" s="50"/>
      <c r="L199" s="50"/>
      <c r="M199" s="50"/>
      <c r="N199" s="50"/>
      <c r="O199" s="51"/>
    </row>
    <row r="200" spans="1:15" s="4" customFormat="1" ht="30">
      <c r="A200" s="6" t="s">
        <v>84</v>
      </c>
      <c r="B200" s="6">
        <v>37</v>
      </c>
      <c r="C200" s="6">
        <v>200</v>
      </c>
      <c r="D200" s="6">
        <v>1.52</v>
      </c>
      <c r="E200" s="6">
        <v>5.33</v>
      </c>
      <c r="F200" s="6">
        <v>8.65</v>
      </c>
      <c r="G200" s="6">
        <v>88.89</v>
      </c>
      <c r="H200" s="6">
        <v>0.03</v>
      </c>
      <c r="I200" s="6">
        <v>8.75</v>
      </c>
      <c r="J200" s="6">
        <v>0.21</v>
      </c>
      <c r="K200" s="6">
        <v>2.36</v>
      </c>
      <c r="L200" s="6">
        <v>97.02</v>
      </c>
      <c r="M200" s="6">
        <v>46.21</v>
      </c>
      <c r="N200" s="6">
        <v>19.77</v>
      </c>
      <c r="O200" s="6">
        <v>0.87</v>
      </c>
    </row>
    <row r="201" spans="1:18" s="43" customFormat="1" ht="14.25" customHeight="1">
      <c r="A201" s="14" t="s">
        <v>94</v>
      </c>
      <c r="B201" s="6">
        <v>209</v>
      </c>
      <c r="C201" s="6">
        <v>90</v>
      </c>
      <c r="D201" s="6">
        <v>14.16</v>
      </c>
      <c r="E201" s="6">
        <v>16</v>
      </c>
      <c r="F201" s="6">
        <v>9.66</v>
      </c>
      <c r="G201" s="6">
        <v>239.25</v>
      </c>
      <c r="H201" s="6">
        <v>0.06</v>
      </c>
      <c r="I201" s="6">
        <v>0.18</v>
      </c>
      <c r="J201" s="6">
        <v>0.04</v>
      </c>
      <c r="K201" s="6">
        <v>0.61</v>
      </c>
      <c r="L201" s="6">
        <v>36.15</v>
      </c>
      <c r="M201" s="6">
        <v>114.7</v>
      </c>
      <c r="N201" s="6">
        <v>17.74</v>
      </c>
      <c r="O201" s="6">
        <v>1.17</v>
      </c>
      <c r="P201" s="20"/>
      <c r="Q201" s="20"/>
      <c r="R201" s="20"/>
    </row>
    <row r="202" spans="1:18" s="43" customFormat="1" ht="15">
      <c r="A202" s="14" t="s">
        <v>28</v>
      </c>
      <c r="B202" s="6">
        <v>235</v>
      </c>
      <c r="C202" s="6">
        <v>150</v>
      </c>
      <c r="D202" s="6">
        <v>3.93</v>
      </c>
      <c r="E202" s="6">
        <v>4.85</v>
      </c>
      <c r="F202" s="6">
        <v>20.18</v>
      </c>
      <c r="G202" s="6">
        <v>130.74</v>
      </c>
      <c r="H202" s="6">
        <v>0.05</v>
      </c>
      <c r="I202" s="6">
        <v>71.33</v>
      </c>
      <c r="J202" s="6">
        <v>0</v>
      </c>
      <c r="K202" s="6">
        <v>0.3</v>
      </c>
      <c r="L202" s="6">
        <v>91.47</v>
      </c>
      <c r="M202" s="6">
        <v>70</v>
      </c>
      <c r="N202" s="6">
        <v>37.43</v>
      </c>
      <c r="O202" s="6">
        <v>1.43</v>
      </c>
      <c r="P202" s="20"/>
      <c r="Q202" s="20"/>
      <c r="R202" s="20"/>
    </row>
    <row r="203" spans="1:15" s="4" customFormat="1" ht="15">
      <c r="A203" s="6" t="s">
        <v>97</v>
      </c>
      <c r="B203" s="6">
        <v>293</v>
      </c>
      <c r="C203" s="6">
        <v>200</v>
      </c>
      <c r="D203" s="6">
        <v>2</v>
      </c>
      <c r="E203" s="6">
        <v>0.2</v>
      </c>
      <c r="F203" s="6">
        <v>5.8</v>
      </c>
      <c r="G203" s="6">
        <v>36</v>
      </c>
      <c r="H203" s="6">
        <v>0.04</v>
      </c>
      <c r="I203" s="6">
        <v>8</v>
      </c>
      <c r="J203" s="6">
        <v>0.01</v>
      </c>
      <c r="K203" s="6">
        <v>0.2</v>
      </c>
      <c r="L203" s="6">
        <v>40</v>
      </c>
      <c r="M203" s="6">
        <v>36</v>
      </c>
      <c r="N203" s="6">
        <v>20</v>
      </c>
      <c r="O203" s="6">
        <v>0.4</v>
      </c>
    </row>
    <row r="204" spans="1:15" s="4" customFormat="1" ht="15">
      <c r="A204" s="6" t="s">
        <v>21</v>
      </c>
      <c r="B204" s="6"/>
      <c r="C204" s="6">
        <v>40</v>
      </c>
      <c r="D204" s="6">
        <v>3.3</v>
      </c>
      <c r="E204" s="6">
        <v>1.2</v>
      </c>
      <c r="F204" s="6">
        <v>19.92</v>
      </c>
      <c r="G204" s="6">
        <v>104</v>
      </c>
      <c r="H204" s="6">
        <v>0.1</v>
      </c>
      <c r="I204" s="6">
        <v>0</v>
      </c>
      <c r="J204" s="6">
        <v>0</v>
      </c>
      <c r="K204" s="6">
        <v>1.69</v>
      </c>
      <c r="L204" s="6">
        <v>14.21</v>
      </c>
      <c r="M204" s="6">
        <v>56.88</v>
      </c>
      <c r="N204" s="6">
        <v>23.55</v>
      </c>
      <c r="O204" s="6">
        <v>1.07</v>
      </c>
    </row>
    <row r="205" spans="1:15" s="4" customFormat="1" ht="15">
      <c r="A205" s="6" t="s">
        <v>23</v>
      </c>
      <c r="B205" s="6" t="s">
        <v>19</v>
      </c>
      <c r="C205" s="6">
        <v>40</v>
      </c>
      <c r="D205" s="6">
        <v>2.9</v>
      </c>
      <c r="E205" s="6">
        <v>0.5</v>
      </c>
      <c r="F205" s="6">
        <v>13.6</v>
      </c>
      <c r="G205" s="6">
        <v>88</v>
      </c>
      <c r="H205" s="6">
        <v>0.05</v>
      </c>
      <c r="I205" s="6">
        <v>0</v>
      </c>
      <c r="J205" s="6">
        <v>0</v>
      </c>
      <c r="K205" s="6">
        <v>0</v>
      </c>
      <c r="L205" s="6">
        <v>9.6</v>
      </c>
      <c r="M205" s="6">
        <v>42.4</v>
      </c>
      <c r="N205" s="6">
        <v>9.6</v>
      </c>
      <c r="O205" s="6">
        <v>1.28</v>
      </c>
    </row>
    <row r="206" spans="1:15" s="4" customFormat="1" ht="15">
      <c r="A206" s="11" t="s">
        <v>20</v>
      </c>
      <c r="B206" s="8"/>
      <c r="C206" s="8"/>
      <c r="D206" s="8">
        <f aca="true" t="shared" si="33" ref="D206:O206">SUM(D200:D205)</f>
        <v>27.81</v>
      </c>
      <c r="E206" s="8">
        <f t="shared" si="33"/>
        <v>28.08</v>
      </c>
      <c r="F206" s="8">
        <f t="shared" si="33"/>
        <v>77.81</v>
      </c>
      <c r="G206" s="8">
        <f t="shared" si="33"/>
        <v>686.88</v>
      </c>
      <c r="H206" s="8">
        <f t="shared" si="33"/>
        <v>0.33</v>
      </c>
      <c r="I206" s="8">
        <f t="shared" si="33"/>
        <v>88.25999999999999</v>
      </c>
      <c r="J206" s="8">
        <f t="shared" si="33"/>
        <v>0.26</v>
      </c>
      <c r="K206" s="8">
        <f t="shared" si="33"/>
        <v>5.16</v>
      </c>
      <c r="L206" s="8">
        <f t="shared" si="33"/>
        <v>288.45</v>
      </c>
      <c r="M206" s="8">
        <f t="shared" si="33"/>
        <v>366.18999999999994</v>
      </c>
      <c r="N206" s="8">
        <f t="shared" si="33"/>
        <v>128.09</v>
      </c>
      <c r="O206" s="8">
        <f t="shared" si="33"/>
        <v>6.22</v>
      </c>
    </row>
    <row r="207" spans="1:15" s="4" customFormat="1" ht="15">
      <c r="A207" s="9" t="s">
        <v>24</v>
      </c>
      <c r="B207" s="6"/>
      <c r="C207" s="6"/>
      <c r="D207" s="6">
        <f aca="true" t="shared" si="34" ref="D207:O207">D198+D206</f>
        <v>60.11</v>
      </c>
      <c r="E207" s="6">
        <f t="shared" si="34"/>
        <v>43.54</v>
      </c>
      <c r="F207" s="6">
        <f t="shared" si="34"/>
        <v>155.35</v>
      </c>
      <c r="G207" s="12">
        <f t="shared" si="34"/>
        <v>1263.75</v>
      </c>
      <c r="H207" s="6">
        <f t="shared" si="34"/>
        <v>0.45</v>
      </c>
      <c r="I207" s="6">
        <f t="shared" si="34"/>
        <v>108.88999999999999</v>
      </c>
      <c r="J207" s="6">
        <f t="shared" si="34"/>
        <v>0.35</v>
      </c>
      <c r="K207" s="6">
        <f t="shared" si="34"/>
        <v>5.76</v>
      </c>
      <c r="L207" s="6">
        <f t="shared" si="34"/>
        <v>592.46</v>
      </c>
      <c r="M207" s="6">
        <f t="shared" si="34"/>
        <v>721.5999999999999</v>
      </c>
      <c r="N207" s="6">
        <f t="shared" si="34"/>
        <v>193.5</v>
      </c>
      <c r="O207" s="6">
        <f t="shared" si="34"/>
        <v>12.29</v>
      </c>
    </row>
    <row r="208" spans="1:15" s="4" customFormat="1" ht="6.75" customHeight="1">
      <c r="A208" s="15"/>
      <c r="B208" s="15"/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</row>
    <row r="209" spans="1:15" s="4" customFormat="1" ht="15">
      <c r="A209" s="15" t="s">
        <v>52</v>
      </c>
      <c r="B209" s="16" t="s">
        <v>53</v>
      </c>
      <c r="C209" s="16"/>
      <c r="D209" s="16">
        <f>D19+D36+D52+D70+D88+D105+D121+D139+D156+D174+D192+D207</f>
        <v>548.49</v>
      </c>
      <c r="E209" s="16">
        <f>E19+E36+E52+E70+E88+F105+E121+E139+E156+E174+E192+E207</f>
        <v>590.5500000000001</v>
      </c>
      <c r="F209" s="16">
        <f aca="true" t="shared" si="35" ref="F209:K209">F19+F36+F52+F70+F88+F105+F121+F139+F156+F174+F192+F207</f>
        <v>1896.23</v>
      </c>
      <c r="G209" s="17">
        <f t="shared" si="35"/>
        <v>16179.86</v>
      </c>
      <c r="H209" s="18">
        <f t="shared" si="35"/>
        <v>7.55</v>
      </c>
      <c r="I209" s="16">
        <f t="shared" si="35"/>
        <v>574.02</v>
      </c>
      <c r="J209" s="16">
        <f t="shared" si="35"/>
        <v>3</v>
      </c>
      <c r="K209" s="16">
        <f t="shared" si="35"/>
        <v>54.5</v>
      </c>
      <c r="L209" s="16">
        <f>L19+L36+L52+L70+L88+L105+L139+L156+L174+L192+L207</f>
        <v>4558.05</v>
      </c>
      <c r="M209" s="19">
        <f>M19+M36+M52+M88+M70+M105+M121+M139+M156+M174+M192+M207</f>
        <v>8467.099999999999</v>
      </c>
      <c r="N209" s="16">
        <f>N19+N36+N52+N70+N88+N105+N121+N139+N156+N174+N192+N207</f>
        <v>2156.94</v>
      </c>
      <c r="O209" s="16">
        <f>O19+O36+O52+O70+O88+O105+O121+O139+O156+O174+O192+O207</f>
        <v>146.18</v>
      </c>
    </row>
    <row r="210" spans="1:15" s="4" customFormat="1" ht="15">
      <c r="A210" s="15"/>
      <c r="B210" s="16" t="s">
        <v>56</v>
      </c>
      <c r="C210" s="16"/>
      <c r="D210" s="19">
        <f aca="true" t="shared" si="36" ref="D210:O210">D209/10</f>
        <v>54.849000000000004</v>
      </c>
      <c r="E210" s="16">
        <f t="shared" si="36"/>
        <v>59.05500000000001</v>
      </c>
      <c r="F210" s="16">
        <f t="shared" si="36"/>
        <v>189.623</v>
      </c>
      <c r="G210" s="19">
        <f>G209/12</f>
        <v>1348.3216666666667</v>
      </c>
      <c r="H210" s="19">
        <f t="shared" si="36"/>
        <v>0.755</v>
      </c>
      <c r="I210" s="19">
        <f t="shared" si="36"/>
        <v>57.402</v>
      </c>
      <c r="J210" s="19">
        <f t="shared" si="36"/>
        <v>0.3</v>
      </c>
      <c r="K210" s="19">
        <f t="shared" si="36"/>
        <v>5.45</v>
      </c>
      <c r="L210" s="19">
        <f t="shared" si="36"/>
        <v>455.805</v>
      </c>
      <c r="M210" s="19">
        <f t="shared" si="36"/>
        <v>846.7099999999998</v>
      </c>
      <c r="N210" s="19">
        <f t="shared" si="36"/>
        <v>215.69400000000002</v>
      </c>
      <c r="O210" s="19">
        <f t="shared" si="36"/>
        <v>14.618</v>
      </c>
    </row>
    <row r="211" spans="1:15" s="4" customFormat="1" ht="15">
      <c r="A211" s="15"/>
      <c r="B211" s="15"/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</row>
    <row r="212" spans="1:15" s="4" customFormat="1" ht="15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</row>
    <row r="213" spans="1:15" s="4" customFormat="1" ht="15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</row>
    <row r="214" spans="1:15" s="4" customFormat="1" ht="15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</row>
    <row r="215" spans="1:15" s="4" customFormat="1" ht="15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</row>
    <row r="216" spans="1:15" ht="1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3"/>
    </row>
    <row r="217" spans="1:15" ht="1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</row>
    <row r="218" spans="1:15" ht="1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</row>
    <row r="219" spans="1:15" ht="1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</row>
    <row r="220" spans="1:15" ht="1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</row>
    <row r="221" spans="1:15" ht="1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</row>
    <row r="222" spans="1:15" ht="1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</row>
    <row r="223" spans="1:15" ht="1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</row>
    <row r="224" spans="1:15" ht="1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</row>
    <row r="225" spans="1:15" ht="1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</row>
    <row r="226" spans="1:15" ht="1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</row>
    <row r="227" spans="1:15" ht="1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</row>
    <row r="228" spans="1:15" ht="1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</row>
    <row r="229" spans="1:15" ht="1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</row>
    <row r="230" spans="1:15" ht="1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</row>
    <row r="231" spans="1:15" ht="1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</row>
    <row r="232" spans="1:15" ht="1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</row>
    <row r="233" spans="1:15" ht="1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</row>
    <row r="234" spans="1:15" ht="1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</row>
  </sheetData>
  <sheetProtection/>
  <mergeCells count="35">
    <mergeCell ref="A2:O2"/>
    <mergeCell ref="A3:O3"/>
    <mergeCell ref="A20:O20"/>
    <mergeCell ref="A21:O21"/>
    <mergeCell ref="A27:O27"/>
    <mergeCell ref="A37:O37"/>
    <mergeCell ref="A38:O38"/>
    <mergeCell ref="A43:O43"/>
    <mergeCell ref="A53:O53"/>
    <mergeCell ref="A54:O54"/>
    <mergeCell ref="A61:O61"/>
    <mergeCell ref="A71:O71"/>
    <mergeCell ref="A72:O72"/>
    <mergeCell ref="A79:O79"/>
    <mergeCell ref="A89:O89"/>
    <mergeCell ref="A90:O90"/>
    <mergeCell ref="A96:O96"/>
    <mergeCell ref="A106:O106"/>
    <mergeCell ref="A175:O175"/>
    <mergeCell ref="A107:O107"/>
    <mergeCell ref="A112:O112"/>
    <mergeCell ref="A122:O122"/>
    <mergeCell ref="A123:O123"/>
    <mergeCell ref="A130:O130"/>
    <mergeCell ref="A140:O140"/>
    <mergeCell ref="A176:O176"/>
    <mergeCell ref="A183:O183"/>
    <mergeCell ref="A193:O193"/>
    <mergeCell ref="A194:O194"/>
    <mergeCell ref="A199:O199"/>
    <mergeCell ref="A141:O141"/>
    <mergeCell ref="A148:O148"/>
    <mergeCell ref="A157:O157"/>
    <mergeCell ref="A158:O158"/>
    <mergeCell ref="A165:O165"/>
  </mergeCells>
  <printOptions/>
  <pageMargins left="0.7086614173228347" right="0.7086614173228347" top="0.15748031496062992" bottom="0.15748031496062992" header="0.11811023622047245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31"/>
  <sheetViews>
    <sheetView zoomScalePageLayoutView="0" workbookViewId="0" topLeftCell="A178">
      <selection activeCell="A164" sqref="A164:IV164"/>
    </sheetView>
  </sheetViews>
  <sheetFormatPr defaultColWidth="9.140625" defaultRowHeight="15"/>
  <cols>
    <col min="1" max="1" width="30.140625" style="0" customWidth="1"/>
    <col min="2" max="2" width="6.421875" style="0" customWidth="1"/>
    <col min="3" max="3" width="7.421875" style="0" customWidth="1"/>
    <col min="4" max="4" width="6.28125" style="0" customWidth="1"/>
    <col min="5" max="6" width="7.00390625" style="0" customWidth="1"/>
    <col min="7" max="7" width="7.7109375" style="0" customWidth="1"/>
    <col min="8" max="8" width="7.00390625" style="0" customWidth="1"/>
    <col min="9" max="9" width="6.140625" style="0" customWidth="1"/>
    <col min="10" max="10" width="7.00390625" style="0" customWidth="1"/>
    <col min="11" max="11" width="6.8515625" style="0" customWidth="1"/>
    <col min="12" max="12" width="7.00390625" style="0" customWidth="1"/>
    <col min="13" max="13" width="8.00390625" style="0" customWidth="1"/>
    <col min="14" max="14" width="7.57421875" style="0" customWidth="1"/>
    <col min="15" max="15" width="6.28125" style="0" customWidth="1"/>
  </cols>
  <sheetData>
    <row r="1" spans="1:15" ht="21.7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8</v>
      </c>
      <c r="I1" s="1" t="s">
        <v>7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</row>
    <row r="2" spans="1:15" ht="21.75" customHeight="1">
      <c r="A2" s="62" t="s">
        <v>103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4"/>
    </row>
    <row r="3" spans="1:15" ht="9.75" customHeight="1">
      <c r="A3" s="65" t="s">
        <v>25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7"/>
    </row>
    <row r="4" spans="1:15" s="4" customFormat="1" ht="15">
      <c r="A4" s="6" t="s">
        <v>77</v>
      </c>
      <c r="B4" s="6">
        <v>108</v>
      </c>
      <c r="C4" s="6" t="s">
        <v>17</v>
      </c>
      <c r="D4" s="6">
        <v>7.44</v>
      </c>
      <c r="E4" s="6">
        <v>8.07</v>
      </c>
      <c r="F4" s="6">
        <v>35.28</v>
      </c>
      <c r="G4" s="6">
        <v>243.92</v>
      </c>
      <c r="H4" s="6">
        <v>0.01</v>
      </c>
      <c r="I4" s="6">
        <v>0.28</v>
      </c>
      <c r="J4" s="6">
        <v>0.01</v>
      </c>
      <c r="K4" s="6">
        <v>0.17</v>
      </c>
      <c r="L4" s="6">
        <v>114.71</v>
      </c>
      <c r="M4" s="6">
        <v>153.15</v>
      </c>
      <c r="N4" s="6">
        <v>28.61</v>
      </c>
      <c r="O4" s="6">
        <v>2.28</v>
      </c>
    </row>
    <row r="5" spans="1:18" s="4" customFormat="1" ht="14.25" customHeight="1">
      <c r="A5" s="14" t="s">
        <v>35</v>
      </c>
      <c r="B5" s="6">
        <v>287</v>
      </c>
      <c r="C5" s="6">
        <v>200</v>
      </c>
      <c r="D5" s="6">
        <v>1.4</v>
      </c>
      <c r="E5" s="6">
        <v>1.6</v>
      </c>
      <c r="F5" s="6">
        <v>17.35</v>
      </c>
      <c r="G5" s="6">
        <v>89.32</v>
      </c>
      <c r="H5" s="6">
        <v>0.01</v>
      </c>
      <c r="I5" s="6">
        <v>0.12</v>
      </c>
      <c r="J5" s="6">
        <v>0.01</v>
      </c>
      <c r="K5" s="6">
        <v>0.05</v>
      </c>
      <c r="L5" s="6">
        <v>50.46</v>
      </c>
      <c r="M5" s="6">
        <v>35.49</v>
      </c>
      <c r="N5" s="6">
        <v>5.25</v>
      </c>
      <c r="O5" s="6">
        <v>0.08</v>
      </c>
      <c r="P5" s="5"/>
      <c r="Q5" s="20"/>
      <c r="R5" s="20"/>
    </row>
    <row r="6" spans="1:15" s="10" customFormat="1" ht="12" customHeight="1">
      <c r="A6" s="6" t="s">
        <v>67</v>
      </c>
      <c r="B6" s="6">
        <v>366</v>
      </c>
      <c r="C6" s="6">
        <v>20</v>
      </c>
      <c r="D6" s="6">
        <v>4.62</v>
      </c>
      <c r="E6" s="6">
        <v>6</v>
      </c>
      <c r="F6" s="6">
        <v>0</v>
      </c>
      <c r="G6" s="6">
        <v>72.8</v>
      </c>
      <c r="H6" s="6">
        <v>0.01</v>
      </c>
      <c r="I6" s="6">
        <v>0.05</v>
      </c>
      <c r="J6" s="6">
        <v>0.08</v>
      </c>
      <c r="K6" s="6">
        <v>0.12</v>
      </c>
      <c r="L6" s="6">
        <v>300</v>
      </c>
      <c r="M6" s="6">
        <v>162</v>
      </c>
      <c r="N6" s="6">
        <v>15</v>
      </c>
      <c r="O6" s="6">
        <v>0.33</v>
      </c>
    </row>
    <row r="7" spans="1:15" s="4" customFormat="1" ht="15">
      <c r="A7" s="6" t="s">
        <v>21</v>
      </c>
      <c r="B7" s="6"/>
      <c r="C7" s="6">
        <v>40</v>
      </c>
      <c r="D7" s="6">
        <v>3.3</v>
      </c>
      <c r="E7" s="6">
        <v>1.2</v>
      </c>
      <c r="F7" s="6">
        <v>19.92</v>
      </c>
      <c r="G7" s="6">
        <v>104</v>
      </c>
      <c r="H7" s="6">
        <v>0.1</v>
      </c>
      <c r="I7" s="6">
        <v>0</v>
      </c>
      <c r="J7" s="6">
        <v>0</v>
      </c>
      <c r="K7" s="6">
        <v>1.69</v>
      </c>
      <c r="L7" s="6">
        <v>14.21</v>
      </c>
      <c r="M7" s="6">
        <v>56.88</v>
      </c>
      <c r="N7" s="6">
        <v>23.55</v>
      </c>
      <c r="O7" s="6">
        <v>1.07</v>
      </c>
    </row>
    <row r="8" spans="1:15" s="4" customFormat="1" ht="15.75" customHeight="1">
      <c r="A8" s="6" t="s">
        <v>57</v>
      </c>
      <c r="B8" s="6" t="s">
        <v>19</v>
      </c>
      <c r="C8" s="6">
        <v>30</v>
      </c>
      <c r="D8" s="6">
        <v>2.08</v>
      </c>
      <c r="E8" s="6">
        <v>5</v>
      </c>
      <c r="F8" s="6">
        <v>20.55</v>
      </c>
      <c r="G8" s="6">
        <v>135.3</v>
      </c>
      <c r="H8" s="6">
        <v>0.03</v>
      </c>
      <c r="I8" s="6">
        <v>0</v>
      </c>
      <c r="J8" s="6">
        <v>0</v>
      </c>
      <c r="K8" s="6">
        <v>0</v>
      </c>
      <c r="L8" s="6">
        <v>6.9</v>
      </c>
      <c r="M8" s="6">
        <v>19.5</v>
      </c>
      <c r="N8" s="6">
        <v>3</v>
      </c>
      <c r="O8" s="6">
        <v>0.22</v>
      </c>
    </row>
    <row r="9" spans="1:15" s="4" customFormat="1" ht="13.5" customHeight="1">
      <c r="A9" s="7" t="s">
        <v>20</v>
      </c>
      <c r="B9" s="31"/>
      <c r="C9" s="31"/>
      <c r="D9" s="8">
        <f>SUM(D4:D76)</f>
        <v>22.520000000000003</v>
      </c>
      <c r="E9" s="8">
        <f>SUM(E4:E76)</f>
        <v>24.89</v>
      </c>
      <c r="F9" s="8">
        <f>SUM(F4:F76)</f>
        <v>105.27</v>
      </c>
      <c r="G9" s="8">
        <f>SUM(G4:G8)</f>
        <v>645.34</v>
      </c>
      <c r="H9" s="8">
        <f aca="true" t="shared" si="0" ref="H9:O9">SUM(H4:H76)</f>
        <v>0.22000000000000003</v>
      </c>
      <c r="I9" s="8">
        <f t="shared" si="0"/>
        <v>1.37</v>
      </c>
      <c r="J9" s="8">
        <f t="shared" si="0"/>
        <v>0.11</v>
      </c>
      <c r="K9" s="8">
        <f t="shared" si="0"/>
        <v>2.6799999999999997</v>
      </c>
      <c r="L9" s="8">
        <f t="shared" si="0"/>
        <v>543.1600000000001</v>
      </c>
      <c r="M9" s="8">
        <f t="shared" si="0"/>
        <v>496.34</v>
      </c>
      <c r="N9" s="8">
        <f t="shared" si="0"/>
        <v>99.15</v>
      </c>
      <c r="O9" s="8">
        <f t="shared" si="0"/>
        <v>5.45</v>
      </c>
    </row>
    <row r="10" spans="1:15" s="4" customFormat="1" ht="16.5" customHeight="1">
      <c r="A10" s="9" t="s">
        <v>15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</row>
    <row r="11" spans="1:15" s="4" customFormat="1" ht="45.75" customHeight="1">
      <c r="A11" s="6" t="s">
        <v>80</v>
      </c>
      <c r="B11" s="6">
        <v>47</v>
      </c>
      <c r="C11" s="6">
        <v>250</v>
      </c>
      <c r="D11" s="6">
        <v>3.33</v>
      </c>
      <c r="E11" s="6">
        <v>2.96</v>
      </c>
      <c r="F11" s="6">
        <v>21.76</v>
      </c>
      <c r="G11" s="6">
        <v>127.09</v>
      </c>
      <c r="H11" s="6">
        <v>0.14</v>
      </c>
      <c r="I11" s="6">
        <v>5.34</v>
      </c>
      <c r="J11" s="6">
        <v>0.07</v>
      </c>
      <c r="K11" s="6">
        <v>0.46</v>
      </c>
      <c r="L11" s="6">
        <v>37.08</v>
      </c>
      <c r="M11" s="6">
        <v>123.17</v>
      </c>
      <c r="N11" s="6">
        <v>22.64</v>
      </c>
      <c r="O11" s="6">
        <v>1.7</v>
      </c>
    </row>
    <row r="12" spans="1:21" s="4" customFormat="1" ht="15" customHeight="1">
      <c r="A12" s="6" t="s">
        <v>87</v>
      </c>
      <c r="B12" s="6">
        <v>189</v>
      </c>
      <c r="C12" s="6">
        <v>100</v>
      </c>
      <c r="D12" s="6">
        <v>10.68</v>
      </c>
      <c r="E12" s="6">
        <v>11.72</v>
      </c>
      <c r="F12" s="6">
        <v>5.74</v>
      </c>
      <c r="G12" s="6">
        <v>176.75</v>
      </c>
      <c r="H12" s="6">
        <v>0.06</v>
      </c>
      <c r="I12" s="6">
        <v>0.13</v>
      </c>
      <c r="J12" s="6">
        <v>0</v>
      </c>
      <c r="K12" s="6">
        <v>0.65</v>
      </c>
      <c r="L12" s="6">
        <v>27.53</v>
      </c>
      <c r="M12" s="6">
        <v>112.06</v>
      </c>
      <c r="N12" s="6">
        <v>21.29</v>
      </c>
      <c r="O12" s="6">
        <v>0.93</v>
      </c>
      <c r="P12" s="39"/>
      <c r="Q12" s="39"/>
      <c r="R12" s="39"/>
      <c r="S12" s="36"/>
      <c r="T12" s="36"/>
      <c r="U12" s="36"/>
    </row>
    <row r="13" spans="1:21" s="4" customFormat="1" ht="15">
      <c r="A13" s="6" t="s">
        <v>62</v>
      </c>
      <c r="B13" s="6">
        <v>241</v>
      </c>
      <c r="C13" s="6">
        <v>180</v>
      </c>
      <c r="D13" s="6">
        <v>3.83</v>
      </c>
      <c r="E13" s="6">
        <v>7.27</v>
      </c>
      <c r="F13" s="6">
        <v>27.95</v>
      </c>
      <c r="G13" s="6">
        <v>192.55</v>
      </c>
      <c r="H13" s="6">
        <v>0.12</v>
      </c>
      <c r="I13" s="6">
        <v>7.69</v>
      </c>
      <c r="J13" s="6">
        <v>0.02</v>
      </c>
      <c r="K13" s="6">
        <v>0.23</v>
      </c>
      <c r="L13" s="6">
        <v>41.15</v>
      </c>
      <c r="M13" s="6">
        <v>88.76</v>
      </c>
      <c r="N13" s="6">
        <v>29.09</v>
      </c>
      <c r="O13" s="6">
        <v>1.19</v>
      </c>
      <c r="P13" s="39"/>
      <c r="Q13" s="39"/>
      <c r="R13" s="39"/>
      <c r="S13" s="36"/>
      <c r="T13" s="36"/>
      <c r="U13" s="36"/>
    </row>
    <row r="14" spans="1:21" s="4" customFormat="1" ht="15">
      <c r="A14" s="40" t="s">
        <v>28</v>
      </c>
      <c r="B14" s="40">
        <v>200</v>
      </c>
      <c r="C14" s="40">
        <v>50</v>
      </c>
      <c r="D14" s="40">
        <v>1.31</v>
      </c>
      <c r="E14" s="40">
        <v>1.62</v>
      </c>
      <c r="F14" s="40">
        <v>6.73</v>
      </c>
      <c r="G14" s="40">
        <v>43.58</v>
      </c>
      <c r="H14" s="40">
        <v>0.28</v>
      </c>
      <c r="I14" s="40">
        <v>23.78</v>
      </c>
      <c r="J14" s="40">
        <v>0</v>
      </c>
      <c r="K14" s="40">
        <v>0.1</v>
      </c>
      <c r="L14" s="40">
        <v>30.49</v>
      </c>
      <c r="M14" s="40">
        <v>23.32</v>
      </c>
      <c r="N14" s="40">
        <v>12.48</v>
      </c>
      <c r="O14" s="40">
        <v>0.46</v>
      </c>
      <c r="P14" s="41"/>
      <c r="Q14" s="41"/>
      <c r="R14" s="41"/>
      <c r="S14" s="36"/>
      <c r="T14" s="36"/>
      <c r="U14" s="36"/>
    </row>
    <row r="15" spans="1:15" s="4" customFormat="1" ht="13.5" customHeight="1">
      <c r="A15" s="6" t="s">
        <v>55</v>
      </c>
      <c r="B15" s="6">
        <v>280</v>
      </c>
      <c r="C15" s="6">
        <v>200</v>
      </c>
      <c r="D15" s="6">
        <v>0.33</v>
      </c>
      <c r="E15" s="6" t="s">
        <v>19</v>
      </c>
      <c r="F15" s="6">
        <v>22.66</v>
      </c>
      <c r="G15" s="6">
        <v>91.98</v>
      </c>
      <c r="H15" s="6">
        <v>0.01</v>
      </c>
      <c r="I15" s="6">
        <v>0.28</v>
      </c>
      <c r="J15" s="6">
        <v>0.01</v>
      </c>
      <c r="K15" s="6">
        <v>0.11</v>
      </c>
      <c r="L15" s="6">
        <v>51.84</v>
      </c>
      <c r="M15" s="6">
        <v>33.63</v>
      </c>
      <c r="N15" s="6">
        <v>25.2</v>
      </c>
      <c r="O15" s="6">
        <v>7.17</v>
      </c>
    </row>
    <row r="16" spans="1:15" s="4" customFormat="1" ht="15">
      <c r="A16" s="6" t="s">
        <v>21</v>
      </c>
      <c r="B16" s="6" t="s">
        <v>19</v>
      </c>
      <c r="C16" s="6">
        <v>40</v>
      </c>
      <c r="D16" s="6">
        <v>3.3</v>
      </c>
      <c r="E16" s="6">
        <v>1.2</v>
      </c>
      <c r="F16" s="6">
        <v>19.92</v>
      </c>
      <c r="G16" s="6">
        <v>104</v>
      </c>
      <c r="H16" s="6">
        <v>0.1</v>
      </c>
      <c r="I16" s="6">
        <v>0</v>
      </c>
      <c r="J16" s="6">
        <v>0</v>
      </c>
      <c r="K16" s="6">
        <v>1.69</v>
      </c>
      <c r="L16" s="6">
        <v>14.21</v>
      </c>
      <c r="M16" s="6">
        <v>56.88</v>
      </c>
      <c r="N16" s="6">
        <v>23.55</v>
      </c>
      <c r="O16" s="6">
        <v>1.07</v>
      </c>
    </row>
    <row r="17" spans="1:15" s="4" customFormat="1" ht="15.75" customHeight="1">
      <c r="A17" s="6" t="s">
        <v>23</v>
      </c>
      <c r="B17" s="6" t="s">
        <v>19</v>
      </c>
      <c r="C17" s="6">
        <v>40</v>
      </c>
      <c r="D17" s="6">
        <v>2.9</v>
      </c>
      <c r="E17" s="6">
        <v>0.5</v>
      </c>
      <c r="F17" s="6">
        <v>13.6</v>
      </c>
      <c r="G17" s="6">
        <v>88</v>
      </c>
      <c r="H17" s="6">
        <v>0.05</v>
      </c>
      <c r="I17" s="6">
        <v>0</v>
      </c>
      <c r="J17" s="6">
        <v>0</v>
      </c>
      <c r="K17" s="6">
        <v>0</v>
      </c>
      <c r="L17" s="6">
        <v>9.6</v>
      </c>
      <c r="M17" s="6">
        <v>42.4</v>
      </c>
      <c r="N17" s="6">
        <v>9.6</v>
      </c>
      <c r="O17" s="6">
        <v>1.28</v>
      </c>
    </row>
    <row r="18" spans="1:15" s="4" customFormat="1" ht="12.75" customHeight="1">
      <c r="A18" s="11" t="s">
        <v>20</v>
      </c>
      <c r="B18" s="8"/>
      <c r="C18" s="8"/>
      <c r="D18" s="8">
        <f aca="true" t="shared" si="1" ref="D18:O18">SUM(D11:D17)</f>
        <v>25.679999999999996</v>
      </c>
      <c r="E18" s="8">
        <f t="shared" si="1"/>
        <v>25.27</v>
      </c>
      <c r="F18" s="8">
        <f t="shared" si="1"/>
        <v>118.36</v>
      </c>
      <c r="G18" s="8">
        <f t="shared" si="1"/>
        <v>823.95</v>
      </c>
      <c r="H18" s="8">
        <f t="shared" si="1"/>
        <v>0.7600000000000001</v>
      </c>
      <c r="I18" s="8">
        <f t="shared" si="1"/>
        <v>37.22</v>
      </c>
      <c r="J18" s="8">
        <f t="shared" si="1"/>
        <v>0.1</v>
      </c>
      <c r="K18" s="8">
        <f t="shared" si="1"/>
        <v>3.24</v>
      </c>
      <c r="L18" s="8">
        <f t="shared" si="1"/>
        <v>211.9</v>
      </c>
      <c r="M18" s="8">
        <f t="shared" si="1"/>
        <v>480.21999999999997</v>
      </c>
      <c r="N18" s="8">
        <f t="shared" si="1"/>
        <v>143.85</v>
      </c>
      <c r="O18" s="8">
        <f t="shared" si="1"/>
        <v>13.799999999999999</v>
      </c>
    </row>
    <row r="19" spans="1:15" s="4" customFormat="1" ht="15">
      <c r="A19" s="9" t="s">
        <v>24</v>
      </c>
      <c r="B19" s="6"/>
      <c r="C19" s="6"/>
      <c r="D19" s="6">
        <f aca="true" t="shared" si="2" ref="D19:O19">D9+D18</f>
        <v>43.42</v>
      </c>
      <c r="E19" s="6">
        <f t="shared" si="2"/>
        <v>47.34</v>
      </c>
      <c r="F19" s="6">
        <f t="shared" si="2"/>
        <v>189.31</v>
      </c>
      <c r="G19" s="12">
        <f t="shared" si="2"/>
        <v>1469.29</v>
      </c>
      <c r="H19" s="6">
        <f t="shared" si="2"/>
        <v>0.62</v>
      </c>
      <c r="I19" s="6">
        <f t="shared" si="2"/>
        <v>18.130000000000003</v>
      </c>
      <c r="J19" s="6">
        <f t="shared" si="2"/>
        <v>0.34</v>
      </c>
      <c r="K19" s="6">
        <f t="shared" si="2"/>
        <v>4.22</v>
      </c>
      <c r="L19" s="6">
        <f t="shared" si="2"/>
        <v>680.0200000000001</v>
      </c>
      <c r="M19" s="6">
        <f t="shared" si="2"/>
        <v>885.1899999999999</v>
      </c>
      <c r="N19" s="6">
        <f t="shared" si="2"/>
        <v>194.37</v>
      </c>
      <c r="O19" s="6">
        <f t="shared" si="2"/>
        <v>11.2</v>
      </c>
    </row>
    <row r="20" spans="1:15" s="4" customFormat="1" ht="12.75" customHeight="1">
      <c r="A20" s="59" t="s">
        <v>26</v>
      </c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1"/>
    </row>
    <row r="21" spans="1:15" s="4" customFormat="1" ht="12" customHeight="1">
      <c r="A21" s="46" t="s">
        <v>25</v>
      </c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8"/>
    </row>
    <row r="22" spans="1:15" s="4" customFormat="1" ht="15">
      <c r="A22" s="6" t="s">
        <v>48</v>
      </c>
      <c r="B22" s="6">
        <v>102</v>
      </c>
      <c r="C22" s="6" t="s">
        <v>17</v>
      </c>
      <c r="D22" s="6">
        <v>6.55</v>
      </c>
      <c r="E22" s="6">
        <v>8.33</v>
      </c>
      <c r="F22" s="6">
        <v>35.09</v>
      </c>
      <c r="G22" s="6">
        <v>241.11</v>
      </c>
      <c r="H22" s="6">
        <v>0.06</v>
      </c>
      <c r="I22" s="6">
        <v>0.29</v>
      </c>
      <c r="J22" s="6">
        <v>0.01</v>
      </c>
      <c r="K22" s="6">
        <v>0.14</v>
      </c>
      <c r="L22" s="6">
        <v>108.89</v>
      </c>
      <c r="M22" s="6">
        <v>104.48</v>
      </c>
      <c r="N22" s="6">
        <v>20.59</v>
      </c>
      <c r="O22" s="6">
        <v>0.88</v>
      </c>
    </row>
    <row r="23" spans="1:15" s="4" customFormat="1" ht="15" customHeight="1">
      <c r="A23" s="6" t="s">
        <v>63</v>
      </c>
      <c r="B23" s="6">
        <v>139</v>
      </c>
      <c r="C23" s="6">
        <v>40</v>
      </c>
      <c r="D23" s="6">
        <v>5.08</v>
      </c>
      <c r="E23" s="6">
        <v>4.6</v>
      </c>
      <c r="F23" s="6">
        <v>0.28</v>
      </c>
      <c r="G23" s="6">
        <v>62.8</v>
      </c>
      <c r="H23" s="6">
        <v>0.01</v>
      </c>
      <c r="I23" s="6">
        <v>0</v>
      </c>
      <c r="J23" s="6">
        <v>0.02</v>
      </c>
      <c r="K23" s="6">
        <v>0.24</v>
      </c>
      <c r="L23" s="6">
        <v>7.3</v>
      </c>
      <c r="M23" s="6">
        <v>23.96</v>
      </c>
      <c r="N23" s="6">
        <v>1.44</v>
      </c>
      <c r="O23" s="6">
        <v>0.34</v>
      </c>
    </row>
    <row r="24" spans="1:15" s="4" customFormat="1" ht="15">
      <c r="A24" s="6" t="s">
        <v>30</v>
      </c>
      <c r="B24" s="6">
        <v>269</v>
      </c>
      <c r="C24" s="6">
        <v>200</v>
      </c>
      <c r="D24" s="6">
        <v>3.77</v>
      </c>
      <c r="E24" s="6">
        <v>3.93</v>
      </c>
      <c r="F24" s="6">
        <v>25.95</v>
      </c>
      <c r="G24" s="6">
        <v>153.92</v>
      </c>
      <c r="H24" s="6">
        <v>0.03</v>
      </c>
      <c r="I24" s="6">
        <v>1</v>
      </c>
      <c r="J24" s="6">
        <v>0.02</v>
      </c>
      <c r="K24" s="6">
        <v>0.01</v>
      </c>
      <c r="L24" s="6">
        <v>121.94</v>
      </c>
      <c r="M24" s="6">
        <v>114.13</v>
      </c>
      <c r="N24" s="6">
        <v>6.7</v>
      </c>
      <c r="O24" s="6">
        <v>0.51</v>
      </c>
    </row>
    <row r="25" spans="1:15" s="4" customFormat="1" ht="15">
      <c r="A25" s="6" t="s">
        <v>32</v>
      </c>
      <c r="B25" s="6" t="s">
        <v>19</v>
      </c>
      <c r="C25" s="6" t="s">
        <v>18</v>
      </c>
      <c r="D25" s="6">
        <v>3.48</v>
      </c>
      <c r="E25" s="6">
        <v>8.4</v>
      </c>
      <c r="F25" s="6">
        <v>20.02</v>
      </c>
      <c r="G25" s="6">
        <v>170</v>
      </c>
      <c r="H25" s="6">
        <v>0.1</v>
      </c>
      <c r="I25" s="6">
        <v>0.28</v>
      </c>
      <c r="J25" s="6">
        <v>0</v>
      </c>
      <c r="K25" s="6">
        <v>1.79</v>
      </c>
      <c r="L25" s="6">
        <v>16.41</v>
      </c>
      <c r="M25" s="6">
        <v>58.78</v>
      </c>
      <c r="N25" s="6">
        <v>23.85</v>
      </c>
      <c r="O25" s="6">
        <v>1.09</v>
      </c>
    </row>
    <row r="26" spans="1:15" s="4" customFormat="1" ht="15.75" customHeight="1">
      <c r="A26" s="7" t="s">
        <v>20</v>
      </c>
      <c r="B26" s="8"/>
      <c r="C26" s="8"/>
      <c r="D26" s="8">
        <f>SUM(D22:D47)</f>
        <v>20.57</v>
      </c>
      <c r="E26" s="8">
        <f>SUM(E22:E47)</f>
        <v>25.8</v>
      </c>
      <c r="F26" s="8">
        <f>SUM(F22:F47)</f>
        <v>101.13</v>
      </c>
      <c r="G26" s="8">
        <f>SUM(G22:G25)</f>
        <v>627.83</v>
      </c>
      <c r="H26" s="8">
        <f aca="true" t="shared" si="3" ref="H26:O26">SUM(H22:H47)</f>
        <v>0.19000000000000003</v>
      </c>
      <c r="I26" s="8">
        <f t="shared" si="3"/>
        <v>21.56</v>
      </c>
      <c r="J26" s="8">
        <f t="shared" si="3"/>
        <v>0.05</v>
      </c>
      <c r="K26" s="8">
        <f t="shared" si="3"/>
        <v>2.21</v>
      </c>
      <c r="L26" s="8">
        <f t="shared" si="3"/>
        <v>292.36</v>
      </c>
      <c r="M26" s="8">
        <f t="shared" si="3"/>
        <v>371.82</v>
      </c>
      <c r="N26" s="8">
        <f t="shared" si="3"/>
        <v>78.6</v>
      </c>
      <c r="O26" s="8">
        <f t="shared" si="3"/>
        <v>8.66</v>
      </c>
    </row>
    <row r="27" spans="1:15" s="4" customFormat="1" ht="13.5" customHeight="1">
      <c r="A27" s="49" t="s">
        <v>15</v>
      </c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1"/>
    </row>
    <row r="28" spans="1:15" s="4" customFormat="1" ht="26.25" customHeight="1">
      <c r="A28" s="6" t="s">
        <v>50</v>
      </c>
      <c r="B28" s="6">
        <v>42</v>
      </c>
      <c r="C28" s="6">
        <v>250</v>
      </c>
      <c r="D28" s="6">
        <v>9.5</v>
      </c>
      <c r="E28" s="6">
        <v>14.35</v>
      </c>
      <c r="F28" s="6">
        <v>32.38</v>
      </c>
      <c r="G28" s="6">
        <v>194.93</v>
      </c>
      <c r="H28" s="6">
        <v>0.11</v>
      </c>
      <c r="I28" s="6">
        <v>17.82</v>
      </c>
      <c r="J28" s="6">
        <v>0.02</v>
      </c>
      <c r="K28" s="6">
        <v>2.67</v>
      </c>
      <c r="L28" s="6">
        <v>37.03</v>
      </c>
      <c r="M28" s="6">
        <v>184.82</v>
      </c>
      <c r="N28" s="6">
        <v>37.38</v>
      </c>
      <c r="O28" s="6">
        <v>3.87</v>
      </c>
    </row>
    <row r="29" spans="1:15" s="39" customFormat="1" ht="13.5" customHeight="1">
      <c r="A29" s="6" t="s">
        <v>104</v>
      </c>
      <c r="B29" s="6">
        <v>163</v>
      </c>
      <c r="C29" s="6">
        <v>100</v>
      </c>
      <c r="D29" s="6">
        <v>5.56</v>
      </c>
      <c r="E29" s="6">
        <v>0.65</v>
      </c>
      <c r="F29" s="6">
        <v>0.55</v>
      </c>
      <c r="G29" s="6">
        <v>73.7</v>
      </c>
      <c r="H29" s="6">
        <v>0.06</v>
      </c>
      <c r="I29" s="6">
        <v>0.37</v>
      </c>
      <c r="J29" s="6">
        <v>0.01</v>
      </c>
      <c r="K29" s="6">
        <v>1.4</v>
      </c>
      <c r="L29" s="6">
        <v>24.4</v>
      </c>
      <c r="M29" s="6">
        <v>181.27</v>
      </c>
      <c r="N29" s="6">
        <v>25.59</v>
      </c>
      <c r="O29" s="6">
        <v>0.56</v>
      </c>
    </row>
    <row r="30" spans="1:15" s="43" customFormat="1" ht="15">
      <c r="A30" s="6" t="s">
        <v>108</v>
      </c>
      <c r="B30" s="6">
        <v>224</v>
      </c>
      <c r="C30" s="6">
        <v>180</v>
      </c>
      <c r="D30" s="6">
        <v>4.66</v>
      </c>
      <c r="E30" s="6">
        <v>6.1</v>
      </c>
      <c r="F30" s="6">
        <v>48.33</v>
      </c>
      <c r="G30" s="6">
        <v>270.22</v>
      </c>
      <c r="H30" s="6">
        <v>0.04</v>
      </c>
      <c r="I30" s="6">
        <v>0.23</v>
      </c>
      <c r="J30" s="6">
        <v>0</v>
      </c>
      <c r="K30" s="6">
        <v>0.34</v>
      </c>
      <c r="L30" s="6">
        <v>3.98</v>
      </c>
      <c r="M30" s="6">
        <v>47.65</v>
      </c>
      <c r="N30" s="6">
        <v>12.13</v>
      </c>
      <c r="O30" s="6">
        <v>0.63</v>
      </c>
    </row>
    <row r="31" spans="1:15" s="4" customFormat="1" ht="15">
      <c r="A31" s="6" t="s">
        <v>81</v>
      </c>
      <c r="B31" s="6">
        <v>248</v>
      </c>
      <c r="C31" s="6">
        <v>100</v>
      </c>
      <c r="D31" s="6">
        <v>1.12</v>
      </c>
      <c r="E31" s="6">
        <v>3.75</v>
      </c>
      <c r="F31" s="6">
        <v>6.22</v>
      </c>
      <c r="G31" s="6">
        <v>66.42</v>
      </c>
      <c r="H31" s="6">
        <v>0.15</v>
      </c>
      <c r="I31" s="6">
        <v>23.77</v>
      </c>
      <c r="J31" s="6">
        <v>0</v>
      </c>
      <c r="K31" s="6">
        <v>0.16</v>
      </c>
      <c r="L31" s="6">
        <v>164.67</v>
      </c>
      <c r="M31" s="6">
        <v>145.54</v>
      </c>
      <c r="N31" s="6">
        <v>100.8</v>
      </c>
      <c r="O31" s="6">
        <v>3.36</v>
      </c>
    </row>
    <row r="32" spans="1:15" s="30" customFormat="1" ht="15">
      <c r="A32" s="29" t="s">
        <v>49</v>
      </c>
      <c r="B32" s="29">
        <v>246</v>
      </c>
      <c r="C32" s="29">
        <v>200</v>
      </c>
      <c r="D32" s="29">
        <v>5.6</v>
      </c>
      <c r="E32" s="29">
        <v>6.38</v>
      </c>
      <c r="F32" s="29">
        <v>8.18</v>
      </c>
      <c r="G32" s="29">
        <v>112.52</v>
      </c>
      <c r="H32" s="29">
        <v>0.08</v>
      </c>
      <c r="I32" s="29">
        <v>1.4</v>
      </c>
      <c r="J32" s="29">
        <v>0.04</v>
      </c>
      <c r="K32" s="29">
        <v>0</v>
      </c>
      <c r="L32" s="29">
        <v>240</v>
      </c>
      <c r="M32" s="29">
        <v>180</v>
      </c>
      <c r="N32" s="29">
        <v>28</v>
      </c>
      <c r="O32" s="29">
        <v>0.2</v>
      </c>
    </row>
    <row r="33" spans="1:15" s="4" customFormat="1" ht="15">
      <c r="A33" s="6" t="s">
        <v>21</v>
      </c>
      <c r="B33" s="6" t="s">
        <v>19</v>
      </c>
      <c r="C33" s="6">
        <v>40</v>
      </c>
      <c r="D33" s="6">
        <v>3.3</v>
      </c>
      <c r="E33" s="6">
        <v>1.2</v>
      </c>
      <c r="F33" s="6">
        <v>19.92</v>
      </c>
      <c r="G33" s="6">
        <v>104</v>
      </c>
      <c r="H33" s="6">
        <v>0.1</v>
      </c>
      <c r="I33" s="6">
        <v>0</v>
      </c>
      <c r="J33" s="6">
        <v>0</v>
      </c>
      <c r="K33" s="6">
        <v>1.69</v>
      </c>
      <c r="L33" s="6">
        <v>14.21</v>
      </c>
      <c r="M33" s="6">
        <v>56.88</v>
      </c>
      <c r="N33" s="6">
        <v>23.55</v>
      </c>
      <c r="O33" s="6">
        <v>1.07</v>
      </c>
    </row>
    <row r="34" spans="1:15" s="4" customFormat="1" ht="15.75" customHeight="1">
      <c r="A34" s="6" t="s">
        <v>23</v>
      </c>
      <c r="B34" s="6" t="s">
        <v>19</v>
      </c>
      <c r="C34" s="6">
        <v>40</v>
      </c>
      <c r="D34" s="6">
        <v>2.9</v>
      </c>
      <c r="E34" s="6">
        <v>0.5</v>
      </c>
      <c r="F34" s="6">
        <v>13.6</v>
      </c>
      <c r="G34" s="6">
        <v>88</v>
      </c>
      <c r="H34" s="6">
        <v>0.05</v>
      </c>
      <c r="I34" s="6">
        <v>0</v>
      </c>
      <c r="J34" s="6">
        <v>0</v>
      </c>
      <c r="K34" s="6">
        <v>0</v>
      </c>
      <c r="L34" s="6">
        <v>9.6</v>
      </c>
      <c r="M34" s="6">
        <v>42.4</v>
      </c>
      <c r="N34" s="6">
        <v>9.6</v>
      </c>
      <c r="O34" s="6">
        <v>1.28</v>
      </c>
    </row>
    <row r="35" spans="1:15" s="4" customFormat="1" ht="21" customHeight="1">
      <c r="A35" s="11" t="s">
        <v>20</v>
      </c>
      <c r="B35" s="8"/>
      <c r="C35" s="8"/>
      <c r="D35" s="8">
        <f aca="true" t="shared" si="4" ref="D35:O35">SUM(D28:D34)</f>
        <v>32.64</v>
      </c>
      <c r="E35" s="8">
        <f t="shared" si="4"/>
        <v>32.93</v>
      </c>
      <c r="F35" s="8">
        <f t="shared" si="4"/>
        <v>129.18</v>
      </c>
      <c r="G35" s="8">
        <f t="shared" si="4"/>
        <v>909.79</v>
      </c>
      <c r="H35" s="8">
        <f t="shared" si="4"/>
        <v>0.5900000000000001</v>
      </c>
      <c r="I35" s="8">
        <f t="shared" si="4"/>
        <v>43.589999999999996</v>
      </c>
      <c r="J35" s="8">
        <f t="shared" si="4"/>
        <v>0.07</v>
      </c>
      <c r="K35" s="8">
        <f t="shared" si="4"/>
        <v>6.26</v>
      </c>
      <c r="L35" s="8">
        <f t="shared" si="4"/>
        <v>493.89</v>
      </c>
      <c r="M35" s="8">
        <f t="shared" si="4"/>
        <v>838.56</v>
      </c>
      <c r="N35" s="8">
        <f t="shared" si="4"/>
        <v>237.04999999999998</v>
      </c>
      <c r="O35" s="8">
        <f t="shared" si="4"/>
        <v>10.969999999999999</v>
      </c>
    </row>
    <row r="36" spans="1:15" s="4" customFormat="1" ht="18.75" customHeight="1">
      <c r="A36" s="9" t="s">
        <v>24</v>
      </c>
      <c r="B36" s="6"/>
      <c r="C36" s="6"/>
      <c r="D36" s="6">
        <f aca="true" t="shared" si="5" ref="D36:O36">D26+D35</f>
        <v>44.019999999999996</v>
      </c>
      <c r="E36" s="6">
        <f t="shared" si="5"/>
        <v>56.379999999999995</v>
      </c>
      <c r="F36" s="6">
        <f t="shared" si="5"/>
        <v>187.67000000000002</v>
      </c>
      <c r="G36" s="12">
        <f t="shared" si="5"/>
        <v>1537.62</v>
      </c>
      <c r="H36" s="6">
        <f t="shared" si="5"/>
        <v>0.53</v>
      </c>
      <c r="I36" s="6">
        <f t="shared" si="5"/>
        <v>63.150000000000006</v>
      </c>
      <c r="J36" s="6">
        <f t="shared" si="5"/>
        <v>0.07</v>
      </c>
      <c r="K36" s="6">
        <f t="shared" si="5"/>
        <v>5.529999999999999</v>
      </c>
      <c r="L36" s="6">
        <f t="shared" si="5"/>
        <v>457.62</v>
      </c>
      <c r="M36" s="6">
        <f t="shared" si="5"/>
        <v>850.27</v>
      </c>
      <c r="N36" s="6">
        <f t="shared" si="5"/>
        <v>220.19</v>
      </c>
      <c r="O36" s="6">
        <f t="shared" si="5"/>
        <v>17.64</v>
      </c>
    </row>
    <row r="37" spans="1:15" s="4" customFormat="1" ht="15" customHeight="1">
      <c r="A37" s="52" t="s">
        <v>29</v>
      </c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</row>
    <row r="38" spans="1:15" s="4" customFormat="1" ht="12" customHeight="1">
      <c r="A38" s="46" t="s">
        <v>25</v>
      </c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8"/>
    </row>
    <row r="39" spans="1:15" s="30" customFormat="1" ht="30.75" customHeight="1">
      <c r="A39" s="29" t="s">
        <v>92</v>
      </c>
      <c r="B39" s="29">
        <v>141</v>
      </c>
      <c r="C39" s="29">
        <v>200</v>
      </c>
      <c r="D39" s="29">
        <v>32.82</v>
      </c>
      <c r="E39" s="29">
        <v>16.36</v>
      </c>
      <c r="F39" s="29">
        <v>57.1</v>
      </c>
      <c r="G39" s="29">
        <v>502.23</v>
      </c>
      <c r="H39" s="29">
        <v>0.08</v>
      </c>
      <c r="I39" s="29">
        <v>0.61</v>
      </c>
      <c r="J39" s="29">
        <v>0.09</v>
      </c>
      <c r="K39" s="29">
        <v>0.6</v>
      </c>
      <c r="L39" s="29">
        <v>267.74</v>
      </c>
      <c r="M39" s="29">
        <v>327.18</v>
      </c>
      <c r="N39" s="29">
        <v>44.11</v>
      </c>
      <c r="O39" s="29">
        <v>91</v>
      </c>
    </row>
    <row r="40" spans="1:15" s="4" customFormat="1" ht="15">
      <c r="A40" s="6" t="s">
        <v>38</v>
      </c>
      <c r="B40" s="6">
        <v>294</v>
      </c>
      <c r="C40" s="6">
        <v>200</v>
      </c>
      <c r="D40" s="6">
        <v>0.07</v>
      </c>
      <c r="E40" s="6">
        <v>0.01</v>
      </c>
      <c r="F40" s="6">
        <v>15.31</v>
      </c>
      <c r="G40" s="6">
        <v>61.62</v>
      </c>
      <c r="H40" s="6">
        <v>0</v>
      </c>
      <c r="I40" s="6">
        <v>2.9</v>
      </c>
      <c r="J40" s="6">
        <v>0</v>
      </c>
      <c r="K40" s="6">
        <v>0.01</v>
      </c>
      <c r="L40" s="6">
        <v>8.05</v>
      </c>
      <c r="M40" s="6">
        <v>9.79</v>
      </c>
      <c r="N40" s="6">
        <v>5.24</v>
      </c>
      <c r="O40" s="6">
        <v>0.9</v>
      </c>
    </row>
    <row r="41" spans="1:16" s="4" customFormat="1" ht="15.75" customHeight="1">
      <c r="A41" s="6" t="s">
        <v>22</v>
      </c>
      <c r="B41" s="6"/>
      <c r="C41" s="6">
        <v>200</v>
      </c>
      <c r="D41" s="6">
        <v>0.8</v>
      </c>
      <c r="E41" s="6">
        <v>0.8</v>
      </c>
      <c r="F41" s="6">
        <v>19.6</v>
      </c>
      <c r="G41" s="6">
        <v>90</v>
      </c>
      <c r="H41" s="6">
        <v>0.04</v>
      </c>
      <c r="I41" s="6">
        <v>20</v>
      </c>
      <c r="J41" s="6">
        <v>0</v>
      </c>
      <c r="K41" s="6">
        <v>0</v>
      </c>
      <c r="L41" s="6">
        <v>32</v>
      </c>
      <c r="M41" s="6">
        <v>21.8</v>
      </c>
      <c r="N41" s="6">
        <v>18</v>
      </c>
      <c r="O41" s="6">
        <v>4.44</v>
      </c>
      <c r="P41" s="5"/>
    </row>
    <row r="42" spans="1:15" s="4" customFormat="1" ht="19.5" customHeight="1">
      <c r="A42" s="11" t="s">
        <v>20</v>
      </c>
      <c r="B42" s="8"/>
      <c r="C42" s="8"/>
      <c r="D42" s="8">
        <f>SUM(D39:D58)</f>
        <v>16.68</v>
      </c>
      <c r="E42" s="8">
        <f>SUM(E39:E58)</f>
        <v>10.82</v>
      </c>
      <c r="F42" s="8">
        <f>SUM(F39:F58)</f>
        <v>87.13000000000001</v>
      </c>
      <c r="G42" s="8">
        <f>SUM(G39:G41)</f>
        <v>653.85</v>
      </c>
      <c r="H42" s="8">
        <f aca="true" t="shared" si="6" ref="H42:O42">SUM(H39:H58)</f>
        <v>0.14</v>
      </c>
      <c r="I42" s="8">
        <f t="shared" si="6"/>
        <v>13.25</v>
      </c>
      <c r="J42" s="8">
        <f t="shared" si="6"/>
        <v>0.06999999999999999</v>
      </c>
      <c r="K42" s="8">
        <f t="shared" si="6"/>
        <v>1.6099999999999999</v>
      </c>
      <c r="L42" s="8">
        <f t="shared" si="6"/>
        <v>220.08</v>
      </c>
      <c r="M42" s="8">
        <f t="shared" si="6"/>
        <v>253.65</v>
      </c>
      <c r="N42" s="8">
        <f t="shared" si="6"/>
        <v>80.21</v>
      </c>
      <c r="O42" s="8">
        <f t="shared" si="6"/>
        <v>2.33</v>
      </c>
    </row>
    <row r="43" spans="1:15" s="4" customFormat="1" ht="12" customHeight="1">
      <c r="A43" s="49" t="s">
        <v>15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1"/>
    </row>
    <row r="44" spans="1:15" s="4" customFormat="1" ht="26.25" customHeight="1">
      <c r="A44" s="6" t="s">
        <v>90</v>
      </c>
      <c r="B44" s="6">
        <v>45</v>
      </c>
      <c r="C44" s="6">
        <v>250</v>
      </c>
      <c r="D44" s="6">
        <v>6.81</v>
      </c>
      <c r="E44" s="6">
        <v>6.94</v>
      </c>
      <c r="F44" s="6">
        <v>13.61</v>
      </c>
      <c r="G44" s="6">
        <v>144.23</v>
      </c>
      <c r="H44" s="6">
        <v>0.17</v>
      </c>
      <c r="I44" s="6">
        <v>3.67</v>
      </c>
      <c r="J44" s="6">
        <v>0.02</v>
      </c>
      <c r="K44" s="6">
        <v>0.46</v>
      </c>
      <c r="L44" s="6">
        <v>38.46</v>
      </c>
      <c r="M44" s="6">
        <v>188.1</v>
      </c>
      <c r="N44" s="6">
        <v>41.43</v>
      </c>
      <c r="O44" s="6">
        <v>4.58</v>
      </c>
    </row>
    <row r="45" spans="1:15" s="4" customFormat="1" ht="15">
      <c r="A45" s="6" t="s">
        <v>42</v>
      </c>
      <c r="B45" s="6">
        <v>181</v>
      </c>
      <c r="C45" s="6">
        <v>220</v>
      </c>
      <c r="D45" s="6">
        <v>24.76</v>
      </c>
      <c r="E45" s="6">
        <v>19.98</v>
      </c>
      <c r="F45" s="6">
        <v>2.29</v>
      </c>
      <c r="G45" s="6">
        <v>392.02</v>
      </c>
      <c r="H45" s="6">
        <v>0.2</v>
      </c>
      <c r="I45" s="6">
        <v>23.5</v>
      </c>
      <c r="J45" s="6">
        <v>0.01</v>
      </c>
      <c r="K45" s="6">
        <v>0.66</v>
      </c>
      <c r="L45" s="6">
        <v>26.48</v>
      </c>
      <c r="M45" s="6">
        <v>291.98</v>
      </c>
      <c r="N45" s="6">
        <v>57.85</v>
      </c>
      <c r="O45" s="6">
        <v>3.36</v>
      </c>
    </row>
    <row r="46" spans="1:15" s="4" customFormat="1" ht="15">
      <c r="A46" s="6" t="s">
        <v>86</v>
      </c>
      <c r="B46" s="6">
        <v>246</v>
      </c>
      <c r="C46" s="6">
        <v>100</v>
      </c>
      <c r="D46" s="6">
        <v>1.1</v>
      </c>
      <c r="E46" s="6">
        <v>0.2</v>
      </c>
      <c r="F46" s="6">
        <v>4.6</v>
      </c>
      <c r="G46" s="6">
        <v>23</v>
      </c>
      <c r="H46" s="6">
        <v>0.08</v>
      </c>
      <c r="I46" s="6">
        <v>35</v>
      </c>
      <c r="J46" s="6">
        <v>0.06</v>
      </c>
      <c r="K46" s="6">
        <v>0.7</v>
      </c>
      <c r="L46" s="6">
        <v>37</v>
      </c>
      <c r="M46" s="6">
        <v>68</v>
      </c>
      <c r="N46" s="6">
        <v>34</v>
      </c>
      <c r="O46" s="6">
        <v>1.5</v>
      </c>
    </row>
    <row r="47" spans="1:15" s="4" customFormat="1" ht="15.75" customHeight="1">
      <c r="A47" s="6" t="s">
        <v>66</v>
      </c>
      <c r="B47" s="6">
        <v>279</v>
      </c>
      <c r="C47" s="6">
        <v>200</v>
      </c>
      <c r="D47" s="6">
        <v>0.31</v>
      </c>
      <c r="E47" s="6">
        <v>0.07</v>
      </c>
      <c r="F47" s="6">
        <v>18.09</v>
      </c>
      <c r="G47" s="6">
        <v>74.17</v>
      </c>
      <c r="H47" s="6">
        <v>0</v>
      </c>
      <c r="I47" s="6">
        <v>15</v>
      </c>
      <c r="J47" s="6">
        <v>0</v>
      </c>
      <c r="K47" s="6">
        <v>0.15</v>
      </c>
      <c r="L47" s="6">
        <v>9.21</v>
      </c>
      <c r="M47" s="6">
        <v>7.72</v>
      </c>
      <c r="N47" s="6">
        <v>6.97</v>
      </c>
      <c r="O47" s="6">
        <v>0.37</v>
      </c>
    </row>
    <row r="48" spans="1:15" s="4" customFormat="1" ht="15">
      <c r="A48" s="6" t="s">
        <v>21</v>
      </c>
      <c r="B48" s="13"/>
      <c r="C48" s="6">
        <v>40</v>
      </c>
      <c r="D48" s="6">
        <v>3.3</v>
      </c>
      <c r="E48" s="6">
        <v>1.2</v>
      </c>
      <c r="F48" s="6">
        <v>19.92</v>
      </c>
      <c r="G48" s="6">
        <v>104</v>
      </c>
      <c r="H48" s="6">
        <v>0.1</v>
      </c>
      <c r="I48" s="6">
        <v>0</v>
      </c>
      <c r="J48" s="6">
        <v>0</v>
      </c>
      <c r="K48" s="6">
        <v>1.69</v>
      </c>
      <c r="L48" s="6">
        <v>14.21</v>
      </c>
      <c r="M48" s="6">
        <v>56.88</v>
      </c>
      <c r="N48" s="6">
        <v>23.55</v>
      </c>
      <c r="O48" s="6">
        <v>1.07</v>
      </c>
    </row>
    <row r="49" spans="1:18" s="4" customFormat="1" ht="15">
      <c r="A49" s="6" t="s">
        <v>23</v>
      </c>
      <c r="B49" s="6" t="s">
        <v>19</v>
      </c>
      <c r="C49" s="6">
        <v>40</v>
      </c>
      <c r="D49" s="6">
        <v>2.9</v>
      </c>
      <c r="E49" s="6">
        <v>0.5</v>
      </c>
      <c r="F49" s="6">
        <v>13.6</v>
      </c>
      <c r="G49" s="6">
        <v>88</v>
      </c>
      <c r="H49" s="6">
        <v>0.05</v>
      </c>
      <c r="I49" s="6">
        <v>0</v>
      </c>
      <c r="J49" s="6">
        <v>0</v>
      </c>
      <c r="K49" s="6">
        <v>0</v>
      </c>
      <c r="L49" s="6">
        <v>9.6</v>
      </c>
      <c r="M49" s="6">
        <v>42.4</v>
      </c>
      <c r="N49" s="6">
        <v>9.6</v>
      </c>
      <c r="O49" s="6">
        <v>1.28</v>
      </c>
      <c r="R49" s="4" t="s">
        <v>76</v>
      </c>
    </row>
    <row r="50" spans="1:15" s="4" customFormat="1" ht="15">
      <c r="A50" s="11" t="s">
        <v>20</v>
      </c>
      <c r="B50" s="8"/>
      <c r="C50" s="8"/>
      <c r="D50" s="8">
        <f aca="true" t="shared" si="7" ref="D50:O50">SUM(D44:D49)</f>
        <v>39.18</v>
      </c>
      <c r="E50" s="8">
        <f t="shared" si="7"/>
        <v>28.89</v>
      </c>
      <c r="F50" s="8">
        <f t="shared" si="7"/>
        <v>72.11</v>
      </c>
      <c r="G50" s="8">
        <f t="shared" si="7"/>
        <v>825.42</v>
      </c>
      <c r="H50" s="8">
        <f t="shared" si="7"/>
        <v>0.6000000000000001</v>
      </c>
      <c r="I50" s="8">
        <f t="shared" si="7"/>
        <v>77.17</v>
      </c>
      <c r="J50" s="8">
        <f t="shared" si="7"/>
        <v>0.09</v>
      </c>
      <c r="K50" s="8">
        <f t="shared" si="7"/>
        <v>3.66</v>
      </c>
      <c r="L50" s="8">
        <f t="shared" si="7"/>
        <v>134.96</v>
      </c>
      <c r="M50" s="8">
        <f t="shared" si="7"/>
        <v>655.08</v>
      </c>
      <c r="N50" s="8">
        <f t="shared" si="7"/>
        <v>173.4</v>
      </c>
      <c r="O50" s="8">
        <f t="shared" si="7"/>
        <v>12.159999999999998</v>
      </c>
    </row>
    <row r="51" spans="1:15" s="4" customFormat="1" ht="15">
      <c r="A51" s="9" t="s">
        <v>24</v>
      </c>
      <c r="B51" s="6"/>
      <c r="C51" s="6"/>
      <c r="D51" s="6">
        <f aca="true" t="shared" si="8" ref="D51:O51">D42+D50</f>
        <v>47.92</v>
      </c>
      <c r="E51" s="6">
        <f t="shared" si="8"/>
        <v>36.75</v>
      </c>
      <c r="F51" s="6">
        <f t="shared" si="8"/>
        <v>167.62</v>
      </c>
      <c r="G51" s="12">
        <f t="shared" si="8"/>
        <v>1479.27</v>
      </c>
      <c r="H51" s="6">
        <f t="shared" si="8"/>
        <v>0.61</v>
      </c>
      <c r="I51" s="6">
        <f t="shared" si="8"/>
        <v>77.59</v>
      </c>
      <c r="J51" s="6">
        <f t="shared" si="8"/>
        <v>0.27</v>
      </c>
      <c r="K51" s="6">
        <f t="shared" si="8"/>
        <v>3.0999999999999996</v>
      </c>
      <c r="L51" s="6">
        <f t="shared" si="8"/>
        <v>355.32000000000005</v>
      </c>
      <c r="M51" s="6">
        <f t="shared" si="8"/>
        <v>776.9499999999999</v>
      </c>
      <c r="N51" s="6">
        <f t="shared" si="8"/>
        <v>220.51</v>
      </c>
      <c r="O51" s="6">
        <f t="shared" si="8"/>
        <v>16.01</v>
      </c>
    </row>
    <row r="52" spans="1:15" s="4" customFormat="1" ht="15" customHeight="1">
      <c r="A52" s="52" t="s">
        <v>31</v>
      </c>
      <c r="B52" s="52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</row>
    <row r="53" spans="1:15" s="4" customFormat="1" ht="12" customHeight="1">
      <c r="A53" s="46" t="s">
        <v>25</v>
      </c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8"/>
    </row>
    <row r="54" spans="1:15" s="4" customFormat="1" ht="15">
      <c r="A54" s="6" t="s">
        <v>70</v>
      </c>
      <c r="B54" s="6">
        <v>246</v>
      </c>
      <c r="C54" s="6">
        <v>100</v>
      </c>
      <c r="D54" s="6">
        <v>1.1</v>
      </c>
      <c r="E54" s="6">
        <v>0.2</v>
      </c>
      <c r="F54" s="6">
        <v>4.6</v>
      </c>
      <c r="G54" s="6">
        <v>23</v>
      </c>
      <c r="H54" s="6">
        <v>0.08</v>
      </c>
      <c r="I54" s="6">
        <v>35</v>
      </c>
      <c r="J54" s="6">
        <v>0.06</v>
      </c>
      <c r="K54" s="6">
        <v>0.7</v>
      </c>
      <c r="L54" s="6">
        <v>37</v>
      </c>
      <c r="M54" s="6">
        <v>68</v>
      </c>
      <c r="N54" s="6">
        <v>34</v>
      </c>
      <c r="O54" s="6">
        <v>1.5</v>
      </c>
    </row>
    <row r="55" spans="1:15" s="30" customFormat="1" ht="13.5" customHeight="1">
      <c r="A55" s="29" t="s">
        <v>95</v>
      </c>
      <c r="B55" s="29">
        <v>132</v>
      </c>
      <c r="C55" s="29">
        <v>130</v>
      </c>
      <c r="D55" s="29">
        <v>11.66</v>
      </c>
      <c r="E55" s="29">
        <v>18.04</v>
      </c>
      <c r="F55" s="29">
        <v>3.04</v>
      </c>
      <c r="G55" s="29">
        <v>221.08</v>
      </c>
      <c r="H55" s="29">
        <v>0.04</v>
      </c>
      <c r="I55" s="29">
        <v>0.38</v>
      </c>
      <c r="J55" s="29">
        <v>0.08</v>
      </c>
      <c r="K55" s="29">
        <v>0.58</v>
      </c>
      <c r="L55" s="29">
        <v>72.26</v>
      </c>
      <c r="M55" s="29">
        <v>92.52</v>
      </c>
      <c r="N55" s="29">
        <v>10.02</v>
      </c>
      <c r="O55" s="29">
        <v>0.78</v>
      </c>
    </row>
    <row r="56" spans="1:15" s="4" customFormat="1" ht="15" customHeight="1">
      <c r="A56" s="6" t="s">
        <v>16</v>
      </c>
      <c r="B56" s="6">
        <v>300</v>
      </c>
      <c r="C56" s="6">
        <v>200</v>
      </c>
      <c r="D56" s="6">
        <v>0.12</v>
      </c>
      <c r="E56" s="6" t="s">
        <v>19</v>
      </c>
      <c r="F56" s="6">
        <v>12.04</v>
      </c>
      <c r="G56" s="6">
        <v>48.64</v>
      </c>
      <c r="H56" s="6" t="s">
        <v>19</v>
      </c>
      <c r="I56" s="6">
        <v>0.02</v>
      </c>
      <c r="J56" s="6" t="s">
        <v>19</v>
      </c>
      <c r="K56" s="6" t="s">
        <v>19</v>
      </c>
      <c r="L56" s="6">
        <v>4.27</v>
      </c>
      <c r="M56" s="6">
        <v>6.43</v>
      </c>
      <c r="N56" s="6">
        <v>3.3</v>
      </c>
      <c r="O56" s="6">
        <v>0.72</v>
      </c>
    </row>
    <row r="57" spans="1:15" s="4" customFormat="1" ht="15">
      <c r="A57" s="6" t="s">
        <v>21</v>
      </c>
      <c r="B57" s="6" t="s">
        <v>19</v>
      </c>
      <c r="C57" s="6">
        <v>40</v>
      </c>
      <c r="D57" s="6">
        <v>3.3</v>
      </c>
      <c r="E57" s="6">
        <v>1.2</v>
      </c>
      <c r="F57" s="6">
        <v>19.92</v>
      </c>
      <c r="G57" s="6">
        <v>104</v>
      </c>
      <c r="H57" s="6">
        <v>0.1</v>
      </c>
      <c r="I57" s="6">
        <v>0</v>
      </c>
      <c r="J57" s="6">
        <v>0</v>
      </c>
      <c r="K57" s="6">
        <v>1.69</v>
      </c>
      <c r="L57" s="6">
        <v>14.21</v>
      </c>
      <c r="M57" s="6">
        <v>56.88</v>
      </c>
      <c r="N57" s="6">
        <v>23.55</v>
      </c>
      <c r="O57" s="6">
        <v>1.07</v>
      </c>
    </row>
    <row r="58" spans="1:15" s="4" customFormat="1" ht="15.75" customHeight="1">
      <c r="A58" s="6" t="s">
        <v>73</v>
      </c>
      <c r="B58" s="6"/>
      <c r="C58" s="6">
        <v>200</v>
      </c>
      <c r="D58" s="6">
        <v>0.5</v>
      </c>
      <c r="E58" s="6">
        <v>0</v>
      </c>
      <c r="F58" s="6">
        <v>18.2</v>
      </c>
      <c r="G58" s="6">
        <v>94</v>
      </c>
      <c r="H58" s="6">
        <v>0.04</v>
      </c>
      <c r="I58" s="6">
        <v>8</v>
      </c>
      <c r="J58" s="6">
        <v>0.01</v>
      </c>
      <c r="K58" s="6">
        <v>0.2</v>
      </c>
      <c r="L58" s="6">
        <v>40</v>
      </c>
      <c r="M58" s="6">
        <v>36</v>
      </c>
      <c r="N58" s="6">
        <v>20</v>
      </c>
      <c r="O58" s="6">
        <v>0.4</v>
      </c>
    </row>
    <row r="59" spans="1:15" s="4" customFormat="1" ht="12.75" customHeight="1">
      <c r="A59" s="11" t="s">
        <v>20</v>
      </c>
      <c r="B59" s="8"/>
      <c r="C59" s="8"/>
      <c r="D59" s="8">
        <f>SUM(D55:D57)</f>
        <v>15.079999999999998</v>
      </c>
      <c r="E59" s="8">
        <f>SUM(E55:E57)</f>
        <v>19.24</v>
      </c>
      <c r="F59" s="8">
        <f>SUM(F55:F57)</f>
        <v>35</v>
      </c>
      <c r="G59" s="8">
        <f>SUM(G54:G58)</f>
        <v>490.72</v>
      </c>
      <c r="H59" s="8">
        <f aca="true" t="shared" si="9" ref="H59:O59">SUM(H55:H57)</f>
        <v>0.14</v>
      </c>
      <c r="I59" s="8">
        <f t="shared" si="9"/>
        <v>0.4</v>
      </c>
      <c r="J59" s="8">
        <f t="shared" si="9"/>
        <v>0.08</v>
      </c>
      <c r="K59" s="8">
        <f t="shared" si="9"/>
        <v>2.27</v>
      </c>
      <c r="L59" s="8">
        <f t="shared" si="9"/>
        <v>90.74000000000001</v>
      </c>
      <c r="M59" s="8">
        <f t="shared" si="9"/>
        <v>155.82999999999998</v>
      </c>
      <c r="N59" s="8">
        <f t="shared" si="9"/>
        <v>36.870000000000005</v>
      </c>
      <c r="O59" s="8">
        <f t="shared" si="9"/>
        <v>2.5700000000000003</v>
      </c>
    </row>
    <row r="60" spans="1:21" s="4" customFormat="1" ht="15.75" customHeight="1">
      <c r="A60" s="49" t="s">
        <v>15</v>
      </c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1"/>
      <c r="U60" s="4" t="s">
        <v>93</v>
      </c>
    </row>
    <row r="61" spans="1:15" s="5" customFormat="1" ht="42" customHeight="1">
      <c r="A61" s="6" t="s">
        <v>98</v>
      </c>
      <c r="B61" s="6">
        <v>37</v>
      </c>
      <c r="C61" s="6">
        <v>250</v>
      </c>
      <c r="D61" s="6">
        <v>6.37</v>
      </c>
      <c r="E61" s="6">
        <v>9.71</v>
      </c>
      <c r="F61" s="6">
        <v>10.81</v>
      </c>
      <c r="G61" s="6">
        <v>156.44</v>
      </c>
      <c r="H61" s="6">
        <v>0.05</v>
      </c>
      <c r="I61" s="6">
        <v>11.4</v>
      </c>
      <c r="J61" s="6">
        <v>0.02</v>
      </c>
      <c r="K61" s="6">
        <v>2.8</v>
      </c>
      <c r="L61" s="6">
        <v>57.85</v>
      </c>
      <c r="M61" s="6">
        <v>170.84</v>
      </c>
      <c r="N61" s="6">
        <v>54.45</v>
      </c>
      <c r="O61" s="6">
        <v>3.89</v>
      </c>
    </row>
    <row r="62" spans="1:15" s="45" customFormat="1" ht="15.75" customHeight="1">
      <c r="A62" s="44" t="s">
        <v>100</v>
      </c>
      <c r="B62" s="44">
        <v>174</v>
      </c>
      <c r="C62" s="44">
        <v>100</v>
      </c>
      <c r="D62" s="44">
        <v>9.11</v>
      </c>
      <c r="E62" s="44">
        <v>6.58</v>
      </c>
      <c r="F62" s="44">
        <v>10.73</v>
      </c>
      <c r="G62" s="44">
        <v>137.9</v>
      </c>
      <c r="H62" s="44">
        <v>0.07</v>
      </c>
      <c r="I62" s="44">
        <v>2</v>
      </c>
      <c r="J62" s="44">
        <v>0</v>
      </c>
      <c r="K62" s="44">
        <v>2.75</v>
      </c>
      <c r="L62" s="44">
        <v>20.16</v>
      </c>
      <c r="M62" s="44">
        <v>141.3</v>
      </c>
      <c r="N62" s="44">
        <v>34.78</v>
      </c>
      <c r="O62" s="44">
        <v>0.88</v>
      </c>
    </row>
    <row r="63" spans="1:15" s="4" customFormat="1" ht="15">
      <c r="A63" s="6" t="s">
        <v>62</v>
      </c>
      <c r="B63" s="6">
        <v>241</v>
      </c>
      <c r="C63" s="6">
        <v>180</v>
      </c>
      <c r="D63" s="6">
        <v>3.83</v>
      </c>
      <c r="E63" s="6">
        <v>7.27</v>
      </c>
      <c r="F63" s="6">
        <v>27.95</v>
      </c>
      <c r="G63" s="6">
        <v>192.55</v>
      </c>
      <c r="H63" s="6">
        <v>0.12</v>
      </c>
      <c r="I63" s="6">
        <v>7.69</v>
      </c>
      <c r="J63" s="6">
        <v>0.02</v>
      </c>
      <c r="K63" s="6">
        <v>0.23</v>
      </c>
      <c r="L63" s="6">
        <v>41.15</v>
      </c>
      <c r="M63" s="6">
        <v>88.76</v>
      </c>
      <c r="N63" s="6">
        <v>29.09</v>
      </c>
      <c r="O63" s="6">
        <v>1.19</v>
      </c>
    </row>
    <row r="64" spans="1:21" s="35" customFormat="1" ht="15">
      <c r="A64" s="29" t="s">
        <v>51</v>
      </c>
      <c r="B64" s="29">
        <v>229</v>
      </c>
      <c r="C64" s="29">
        <v>60</v>
      </c>
      <c r="D64" s="29">
        <v>1.87</v>
      </c>
      <c r="E64" s="29">
        <v>1.98</v>
      </c>
      <c r="F64" s="29">
        <v>4.2</v>
      </c>
      <c r="G64" s="29">
        <v>46.7</v>
      </c>
      <c r="H64" s="29">
        <v>0.05</v>
      </c>
      <c r="I64" s="29">
        <v>1.45</v>
      </c>
      <c r="J64" s="29">
        <v>0.1</v>
      </c>
      <c r="K64" s="29">
        <v>0.13</v>
      </c>
      <c r="L64" s="29">
        <v>10</v>
      </c>
      <c r="M64" s="29">
        <v>28</v>
      </c>
      <c r="N64" s="29">
        <v>9</v>
      </c>
      <c r="O64" s="29">
        <v>21</v>
      </c>
      <c r="P64" s="30"/>
      <c r="Q64" s="30"/>
      <c r="R64" s="30"/>
      <c r="S64" s="30"/>
      <c r="T64" s="30"/>
      <c r="U64" s="30"/>
    </row>
    <row r="65" spans="1:15" s="4" customFormat="1" ht="14.25" customHeight="1">
      <c r="A65" s="6" t="s">
        <v>58</v>
      </c>
      <c r="B65" s="6">
        <v>278</v>
      </c>
      <c r="C65" s="6">
        <v>200</v>
      </c>
      <c r="D65" s="6">
        <v>0.48</v>
      </c>
      <c r="E65" s="6">
        <v>0.25</v>
      </c>
      <c r="F65" s="6">
        <v>26.81</v>
      </c>
      <c r="G65" s="6">
        <v>110.96</v>
      </c>
      <c r="H65" s="6">
        <v>0.02</v>
      </c>
      <c r="I65" s="6">
        <v>7.2</v>
      </c>
      <c r="J65" s="6">
        <v>0.02</v>
      </c>
      <c r="K65" s="6">
        <v>0.14</v>
      </c>
      <c r="L65" s="6">
        <v>15.6</v>
      </c>
      <c r="M65" s="6">
        <v>9.75</v>
      </c>
      <c r="N65" s="6">
        <v>5.92</v>
      </c>
      <c r="O65" s="6">
        <v>0.31</v>
      </c>
    </row>
    <row r="66" spans="1:15" s="4" customFormat="1" ht="15.75" customHeight="1">
      <c r="A66" s="6" t="s">
        <v>23</v>
      </c>
      <c r="B66" s="6" t="s">
        <v>19</v>
      </c>
      <c r="C66" s="6">
        <v>40</v>
      </c>
      <c r="D66" s="6">
        <v>2.9</v>
      </c>
      <c r="E66" s="6">
        <v>0.5</v>
      </c>
      <c r="F66" s="6">
        <v>13.6</v>
      </c>
      <c r="G66" s="6">
        <v>88</v>
      </c>
      <c r="H66" s="6">
        <v>0.05</v>
      </c>
      <c r="I66" s="6">
        <v>0</v>
      </c>
      <c r="J66" s="6">
        <v>0</v>
      </c>
      <c r="K66" s="6">
        <v>0</v>
      </c>
      <c r="L66" s="6">
        <v>9.6</v>
      </c>
      <c r="M66" s="6">
        <v>42.4</v>
      </c>
      <c r="N66" s="6">
        <v>9.6</v>
      </c>
      <c r="O66" s="6">
        <v>1.28</v>
      </c>
    </row>
    <row r="67" spans="1:15" s="4" customFormat="1" ht="15">
      <c r="A67" s="6" t="s">
        <v>21</v>
      </c>
      <c r="B67" s="6" t="s">
        <v>19</v>
      </c>
      <c r="C67" s="6">
        <v>40</v>
      </c>
      <c r="D67" s="6">
        <v>3.3</v>
      </c>
      <c r="E67" s="6">
        <v>1.2</v>
      </c>
      <c r="F67" s="6">
        <v>19.92</v>
      </c>
      <c r="G67" s="6">
        <v>104</v>
      </c>
      <c r="H67" s="6">
        <v>0.1</v>
      </c>
      <c r="I67" s="6">
        <v>0</v>
      </c>
      <c r="J67" s="6">
        <v>0</v>
      </c>
      <c r="K67" s="6">
        <v>1.69</v>
      </c>
      <c r="L67" s="6">
        <v>14.21</v>
      </c>
      <c r="M67" s="6">
        <v>56.88</v>
      </c>
      <c r="N67" s="6">
        <v>23.55</v>
      </c>
      <c r="O67" s="6">
        <v>1.07</v>
      </c>
    </row>
    <row r="68" spans="1:15" s="4" customFormat="1" ht="15.75" customHeight="1">
      <c r="A68" s="11" t="s">
        <v>20</v>
      </c>
      <c r="B68" s="8"/>
      <c r="C68" s="8"/>
      <c r="D68" s="8">
        <f aca="true" t="shared" si="10" ref="D68:O68">SUM(D61:D67)</f>
        <v>27.860000000000003</v>
      </c>
      <c r="E68" s="8">
        <f t="shared" si="10"/>
        <v>27.49</v>
      </c>
      <c r="F68" s="8">
        <f t="shared" si="10"/>
        <v>114.02</v>
      </c>
      <c r="G68" s="8">
        <f t="shared" si="10"/>
        <v>836.5500000000001</v>
      </c>
      <c r="H68" s="8">
        <f t="shared" si="10"/>
        <v>0.45999999999999996</v>
      </c>
      <c r="I68" s="8">
        <f t="shared" si="10"/>
        <v>29.74</v>
      </c>
      <c r="J68" s="8">
        <f t="shared" si="10"/>
        <v>0.16</v>
      </c>
      <c r="K68" s="8">
        <f t="shared" si="10"/>
        <v>7.74</v>
      </c>
      <c r="L68" s="8">
        <f t="shared" si="10"/>
        <v>168.57</v>
      </c>
      <c r="M68" s="8">
        <f t="shared" si="10"/>
        <v>537.93</v>
      </c>
      <c r="N68" s="8">
        <f t="shared" si="10"/>
        <v>166.39000000000001</v>
      </c>
      <c r="O68" s="8">
        <f t="shared" si="10"/>
        <v>29.62</v>
      </c>
    </row>
    <row r="69" spans="1:15" s="4" customFormat="1" ht="15" customHeight="1">
      <c r="A69" s="9" t="s">
        <v>24</v>
      </c>
      <c r="B69" s="6"/>
      <c r="C69" s="6"/>
      <c r="D69" s="6">
        <f aca="true" t="shared" si="11" ref="D69:O69">D59+D68</f>
        <v>42.94</v>
      </c>
      <c r="E69" s="6">
        <f t="shared" si="11"/>
        <v>46.73</v>
      </c>
      <c r="F69" s="6">
        <f t="shared" si="11"/>
        <v>149.01999999999998</v>
      </c>
      <c r="G69" s="12">
        <f t="shared" si="11"/>
        <v>1327.27</v>
      </c>
      <c r="H69" s="6">
        <f t="shared" si="11"/>
        <v>0.6</v>
      </c>
      <c r="I69" s="6">
        <f t="shared" si="11"/>
        <v>30.139999999999997</v>
      </c>
      <c r="J69" s="6">
        <f t="shared" si="11"/>
        <v>0.24</v>
      </c>
      <c r="K69" s="6">
        <f t="shared" si="11"/>
        <v>10.01</v>
      </c>
      <c r="L69" s="6">
        <f t="shared" si="11"/>
        <v>259.31</v>
      </c>
      <c r="M69" s="6">
        <f t="shared" si="11"/>
        <v>693.76</v>
      </c>
      <c r="N69" s="6">
        <f t="shared" si="11"/>
        <v>203.26000000000002</v>
      </c>
      <c r="O69" s="6">
        <f t="shared" si="11"/>
        <v>32.19</v>
      </c>
    </row>
    <row r="70" spans="1:15" s="4" customFormat="1" ht="14.25" customHeight="1">
      <c r="A70" s="59" t="s">
        <v>34</v>
      </c>
      <c r="B70" s="60"/>
      <c r="C70" s="60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1"/>
    </row>
    <row r="71" spans="1:15" s="4" customFormat="1" ht="14.25" customHeight="1">
      <c r="A71" s="46" t="s">
        <v>25</v>
      </c>
      <c r="B71" s="47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8"/>
    </row>
    <row r="72" spans="1:18" s="4" customFormat="1" ht="15">
      <c r="A72" s="14" t="s">
        <v>71</v>
      </c>
      <c r="B72" s="6">
        <v>102</v>
      </c>
      <c r="C72" s="6" t="s">
        <v>17</v>
      </c>
      <c r="D72" s="6">
        <v>6.55</v>
      </c>
      <c r="E72" s="6">
        <v>8.33</v>
      </c>
      <c r="F72" s="6">
        <v>35.09</v>
      </c>
      <c r="G72" s="6">
        <v>241.11</v>
      </c>
      <c r="H72" s="6">
        <v>0.03</v>
      </c>
      <c r="I72" s="6">
        <v>1.21</v>
      </c>
      <c r="J72" s="6">
        <v>0.02</v>
      </c>
      <c r="K72" s="6">
        <v>0.17</v>
      </c>
      <c r="L72" s="6">
        <v>31.67</v>
      </c>
      <c r="M72" s="6">
        <v>94.67</v>
      </c>
      <c r="N72" s="6">
        <v>16.4</v>
      </c>
      <c r="O72" s="6">
        <v>0.41</v>
      </c>
      <c r="P72" s="5"/>
      <c r="Q72" s="20"/>
      <c r="R72" s="20"/>
    </row>
    <row r="73" spans="1:18" s="10" customFormat="1" ht="15.75" customHeight="1">
      <c r="A73" s="14" t="s">
        <v>67</v>
      </c>
      <c r="B73" s="6">
        <v>366</v>
      </c>
      <c r="C73" s="6">
        <v>20</v>
      </c>
      <c r="D73" s="6">
        <v>4.62</v>
      </c>
      <c r="E73" s="6">
        <v>6</v>
      </c>
      <c r="F73" s="6">
        <v>0</v>
      </c>
      <c r="G73" s="6">
        <v>72.8</v>
      </c>
      <c r="H73" s="6">
        <v>0.01</v>
      </c>
      <c r="I73" s="6">
        <v>0.05</v>
      </c>
      <c r="J73" s="6">
        <v>0.08</v>
      </c>
      <c r="K73" s="6">
        <v>0.12</v>
      </c>
      <c r="L73" s="6">
        <v>300</v>
      </c>
      <c r="M73" s="6">
        <v>162</v>
      </c>
      <c r="N73" s="6">
        <v>15</v>
      </c>
      <c r="O73" s="6">
        <v>0.33</v>
      </c>
      <c r="P73" s="15"/>
      <c r="Q73" s="21"/>
      <c r="R73" s="21"/>
    </row>
    <row r="74" spans="1:15" s="4" customFormat="1" ht="15">
      <c r="A74" s="6" t="s">
        <v>21</v>
      </c>
      <c r="B74" s="13"/>
      <c r="C74" s="13">
        <v>40</v>
      </c>
      <c r="D74" s="6">
        <v>3.3</v>
      </c>
      <c r="E74" s="6">
        <v>1.2</v>
      </c>
      <c r="F74" s="6">
        <v>19.92</v>
      </c>
      <c r="G74" s="6">
        <v>104</v>
      </c>
      <c r="H74" s="6">
        <v>0.1</v>
      </c>
      <c r="I74" s="6">
        <v>0</v>
      </c>
      <c r="J74" s="6">
        <v>0</v>
      </c>
      <c r="K74" s="6">
        <v>1.69</v>
      </c>
      <c r="L74" s="6">
        <v>14.21</v>
      </c>
      <c r="M74" s="6">
        <v>56.88</v>
      </c>
      <c r="N74" s="6">
        <v>23.55</v>
      </c>
      <c r="O74" s="6">
        <v>1.07</v>
      </c>
    </row>
    <row r="75" spans="1:18" s="4" customFormat="1" ht="14.25" customHeight="1">
      <c r="A75" s="14" t="s">
        <v>35</v>
      </c>
      <c r="B75" s="6">
        <v>287</v>
      </c>
      <c r="C75" s="6">
        <v>200</v>
      </c>
      <c r="D75" s="6">
        <v>1.4</v>
      </c>
      <c r="E75" s="6">
        <v>1.6</v>
      </c>
      <c r="F75" s="6">
        <v>17.35</v>
      </c>
      <c r="G75" s="6">
        <v>89.32</v>
      </c>
      <c r="H75" s="6">
        <v>0.01</v>
      </c>
      <c r="I75" s="6">
        <v>0.12</v>
      </c>
      <c r="J75" s="6">
        <v>0.01</v>
      </c>
      <c r="K75" s="6">
        <v>0.05</v>
      </c>
      <c r="L75" s="6">
        <v>50.46</v>
      </c>
      <c r="M75" s="6">
        <v>35.49</v>
      </c>
      <c r="N75" s="6">
        <v>5.25</v>
      </c>
      <c r="O75" s="6">
        <v>0.08</v>
      </c>
      <c r="P75" s="5"/>
      <c r="Q75" s="20"/>
      <c r="R75" s="20"/>
    </row>
    <row r="76" spans="1:15" s="4" customFormat="1" ht="15">
      <c r="A76" s="6" t="s">
        <v>49</v>
      </c>
      <c r="B76" s="13"/>
      <c r="C76" s="13">
        <v>125</v>
      </c>
      <c r="D76" s="6">
        <v>5</v>
      </c>
      <c r="E76" s="6">
        <v>3.5</v>
      </c>
      <c r="F76" s="6">
        <v>19.88</v>
      </c>
      <c r="G76" s="6">
        <v>140</v>
      </c>
      <c r="H76" s="6">
        <v>0.05</v>
      </c>
      <c r="I76" s="6">
        <v>0.88</v>
      </c>
      <c r="J76" s="6">
        <v>0.03</v>
      </c>
      <c r="K76" s="6" t="s">
        <v>19</v>
      </c>
      <c r="L76" s="6">
        <v>150</v>
      </c>
      <c r="M76" s="6">
        <v>113</v>
      </c>
      <c r="N76" s="6">
        <v>17.5</v>
      </c>
      <c r="O76" s="6">
        <v>0.13</v>
      </c>
    </row>
    <row r="77" spans="1:18" s="4" customFormat="1" ht="12" customHeight="1">
      <c r="A77" s="22" t="s">
        <v>20</v>
      </c>
      <c r="B77" s="23"/>
      <c r="C77" s="23"/>
      <c r="D77" s="23">
        <f>SUM(D74:D74)</f>
        <v>3.3</v>
      </c>
      <c r="E77" s="23">
        <f>SUM(E74:E74)</f>
        <v>1.2</v>
      </c>
      <c r="F77" s="23">
        <f>SUM(F74:F74)</f>
        <v>19.92</v>
      </c>
      <c r="G77" s="23">
        <f>SUM(G72:G76)</f>
        <v>647.23</v>
      </c>
      <c r="H77" s="23">
        <f>SUM(H74:H74)</f>
        <v>0.1</v>
      </c>
      <c r="I77" s="23">
        <f>SUM(I74:I74)</f>
        <v>0</v>
      </c>
      <c r="J77" s="23">
        <f>SUM(J74:J74)</f>
        <v>0</v>
      </c>
      <c r="K77" s="23">
        <f>SUM(K74:K74)</f>
        <v>1.69</v>
      </c>
      <c r="L77" s="23">
        <f>SUM(L74:L74)</f>
        <v>14.21</v>
      </c>
      <c r="M77" s="23">
        <f>SUM(M72:M76)</f>
        <v>462.04</v>
      </c>
      <c r="N77" s="23">
        <f>SUM(N72:N76)</f>
        <v>77.7</v>
      </c>
      <c r="O77" s="23">
        <f>SUM(O72:O76)</f>
        <v>2.02</v>
      </c>
      <c r="P77" s="20"/>
      <c r="Q77" s="20"/>
      <c r="R77" s="20"/>
    </row>
    <row r="78" spans="1:18" s="4" customFormat="1" ht="12.75" customHeight="1">
      <c r="A78" s="53" t="s">
        <v>15</v>
      </c>
      <c r="B78" s="54"/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5"/>
      <c r="P78" s="20"/>
      <c r="Q78" s="20"/>
      <c r="R78" s="20"/>
    </row>
    <row r="79" spans="1:15" s="43" customFormat="1" ht="28.5" customHeight="1">
      <c r="A79" s="6" t="s">
        <v>60</v>
      </c>
      <c r="B79" s="6">
        <v>53</v>
      </c>
      <c r="C79" s="6">
        <v>250</v>
      </c>
      <c r="D79" s="6">
        <v>6.98</v>
      </c>
      <c r="E79" s="6">
        <v>7.65</v>
      </c>
      <c r="F79" s="6">
        <v>24.66</v>
      </c>
      <c r="G79" s="6">
        <v>195.1</v>
      </c>
      <c r="H79" s="6">
        <v>0.05</v>
      </c>
      <c r="I79" s="6">
        <v>0.45</v>
      </c>
      <c r="J79" s="6">
        <v>0.02</v>
      </c>
      <c r="K79" s="6">
        <v>0.39</v>
      </c>
      <c r="L79" s="6">
        <v>179.4</v>
      </c>
      <c r="M79" s="6">
        <v>138.15</v>
      </c>
      <c r="N79" s="6">
        <v>23.98</v>
      </c>
      <c r="O79" s="6">
        <v>0.46</v>
      </c>
    </row>
    <row r="80" spans="1:18" s="4" customFormat="1" ht="14.25" customHeight="1">
      <c r="A80" s="14" t="s">
        <v>94</v>
      </c>
      <c r="B80" s="6">
        <v>209</v>
      </c>
      <c r="C80" s="6">
        <v>100</v>
      </c>
      <c r="D80" s="6">
        <v>15.74</v>
      </c>
      <c r="E80" s="6">
        <v>17.79</v>
      </c>
      <c r="F80" s="6">
        <v>10.74</v>
      </c>
      <c r="G80" s="6">
        <v>265.84</v>
      </c>
      <c r="H80" s="6">
        <v>0.07</v>
      </c>
      <c r="I80" s="6">
        <v>0.2</v>
      </c>
      <c r="J80" s="6">
        <v>0.04</v>
      </c>
      <c r="K80" s="6">
        <v>0.68</v>
      </c>
      <c r="L80" s="6">
        <v>40.17</v>
      </c>
      <c r="M80" s="6">
        <v>62.48</v>
      </c>
      <c r="N80" s="6">
        <v>19.71</v>
      </c>
      <c r="O80" s="6">
        <v>1.3</v>
      </c>
      <c r="P80" s="20"/>
      <c r="Q80" s="20"/>
      <c r="R80" s="20"/>
    </row>
    <row r="81" spans="1:15" s="4" customFormat="1" ht="15">
      <c r="A81" s="6" t="s">
        <v>28</v>
      </c>
      <c r="B81" s="6">
        <v>235</v>
      </c>
      <c r="C81" s="6">
        <v>180</v>
      </c>
      <c r="D81" s="6">
        <v>4.72</v>
      </c>
      <c r="E81" s="6">
        <v>5.82</v>
      </c>
      <c r="F81" s="6">
        <v>24.22</v>
      </c>
      <c r="G81" s="6">
        <v>156.89</v>
      </c>
      <c r="H81" s="6">
        <v>0.06</v>
      </c>
      <c r="I81" s="6">
        <v>85.6</v>
      </c>
      <c r="J81" s="6">
        <v>0</v>
      </c>
      <c r="K81" s="6">
        <v>0.36</v>
      </c>
      <c r="L81" s="6">
        <v>109.8</v>
      </c>
      <c r="M81" s="6">
        <v>83.96</v>
      </c>
      <c r="N81" s="6">
        <v>45</v>
      </c>
      <c r="O81" s="6">
        <v>1.72</v>
      </c>
    </row>
    <row r="82" spans="1:18" s="4" customFormat="1" ht="15">
      <c r="A82" s="14" t="s">
        <v>91</v>
      </c>
      <c r="B82" s="6">
        <v>283</v>
      </c>
      <c r="C82" s="6">
        <v>200</v>
      </c>
      <c r="D82" s="6">
        <v>0.56</v>
      </c>
      <c r="E82" s="6">
        <v>0</v>
      </c>
      <c r="F82" s="6">
        <v>27.89</v>
      </c>
      <c r="G82" s="6">
        <v>113.79</v>
      </c>
      <c r="H82" s="6">
        <v>0.01</v>
      </c>
      <c r="I82" s="6">
        <v>0.15</v>
      </c>
      <c r="J82" s="6">
        <v>0.01</v>
      </c>
      <c r="K82" s="6">
        <v>1.68</v>
      </c>
      <c r="L82" s="6">
        <v>56.45</v>
      </c>
      <c r="M82" s="6">
        <v>18.31</v>
      </c>
      <c r="N82" s="6">
        <v>6.86</v>
      </c>
      <c r="O82" s="6">
        <v>1.59</v>
      </c>
      <c r="P82" s="20"/>
      <c r="Q82" s="20"/>
      <c r="R82" s="20"/>
    </row>
    <row r="83" spans="1:16" s="30" customFormat="1" ht="15.75" customHeight="1">
      <c r="A83" s="29" t="s">
        <v>22</v>
      </c>
      <c r="B83" s="29"/>
      <c r="C83" s="29">
        <v>200</v>
      </c>
      <c r="D83" s="29">
        <v>0.8</v>
      </c>
      <c r="E83" s="29">
        <v>0.8</v>
      </c>
      <c r="F83" s="29">
        <v>19.6</v>
      </c>
      <c r="G83" s="29">
        <v>90</v>
      </c>
      <c r="H83" s="29">
        <v>0.04</v>
      </c>
      <c r="I83" s="29">
        <v>20</v>
      </c>
      <c r="J83" s="29">
        <v>0</v>
      </c>
      <c r="K83" s="29">
        <v>0</v>
      </c>
      <c r="L83" s="29">
        <v>32</v>
      </c>
      <c r="M83" s="29">
        <v>21.8</v>
      </c>
      <c r="N83" s="29">
        <v>18</v>
      </c>
      <c r="O83" s="29">
        <v>4.44</v>
      </c>
      <c r="P83" s="33"/>
    </row>
    <row r="84" spans="1:15" s="4" customFormat="1" ht="15">
      <c r="A84" s="6" t="s">
        <v>21</v>
      </c>
      <c r="B84" s="6" t="s">
        <v>19</v>
      </c>
      <c r="C84" s="6">
        <v>40</v>
      </c>
      <c r="D84" s="6">
        <v>3.3</v>
      </c>
      <c r="E84" s="6">
        <v>1.2</v>
      </c>
      <c r="F84" s="6">
        <v>19.92</v>
      </c>
      <c r="G84" s="6">
        <v>104</v>
      </c>
      <c r="H84" s="6">
        <v>0.1</v>
      </c>
      <c r="I84" s="6">
        <v>0</v>
      </c>
      <c r="J84" s="6">
        <v>0</v>
      </c>
      <c r="K84" s="6">
        <v>1.69</v>
      </c>
      <c r="L84" s="6">
        <v>14.21</v>
      </c>
      <c r="M84" s="6">
        <v>56.88</v>
      </c>
      <c r="N84" s="6">
        <v>23.55</v>
      </c>
      <c r="O84" s="6">
        <v>1.07</v>
      </c>
    </row>
    <row r="85" spans="1:18" s="4" customFormat="1" ht="14.25" customHeight="1">
      <c r="A85" s="14" t="s">
        <v>23</v>
      </c>
      <c r="B85" s="6" t="s">
        <v>19</v>
      </c>
      <c r="C85" s="6">
        <v>40</v>
      </c>
      <c r="D85" s="6">
        <v>2.9</v>
      </c>
      <c r="E85" s="6">
        <v>0.5</v>
      </c>
      <c r="F85" s="6">
        <v>13.6</v>
      </c>
      <c r="G85" s="6">
        <v>88</v>
      </c>
      <c r="H85" s="6">
        <v>0.05</v>
      </c>
      <c r="I85" s="6">
        <v>0</v>
      </c>
      <c r="J85" s="6">
        <v>0</v>
      </c>
      <c r="K85" s="6">
        <v>0</v>
      </c>
      <c r="L85" s="6">
        <v>9.6</v>
      </c>
      <c r="M85" s="6">
        <v>42.4</v>
      </c>
      <c r="N85" s="6">
        <v>9.6</v>
      </c>
      <c r="O85" s="6">
        <v>1.28</v>
      </c>
      <c r="P85" s="20"/>
      <c r="Q85" s="20"/>
      <c r="R85" s="20"/>
    </row>
    <row r="86" spans="1:18" s="4" customFormat="1" ht="15">
      <c r="A86" s="22" t="s">
        <v>20</v>
      </c>
      <c r="B86" s="23"/>
      <c r="C86" s="23"/>
      <c r="D86" s="23">
        <f>SUM(D79:D82)</f>
        <v>27.999999999999996</v>
      </c>
      <c r="E86" s="23">
        <f>SUM(E79:E82)</f>
        <v>31.259999999999998</v>
      </c>
      <c r="F86" s="23">
        <f>SUM(F79:F82)</f>
        <v>87.50999999999999</v>
      </c>
      <c r="G86" s="23">
        <f>SUM(G79:G85)</f>
        <v>1013.6199999999999</v>
      </c>
      <c r="H86" s="23">
        <f aca="true" t="shared" si="12" ref="H86:O86">SUM(H79:H82)</f>
        <v>0.19</v>
      </c>
      <c r="I86" s="23">
        <f t="shared" si="12"/>
        <v>86.4</v>
      </c>
      <c r="J86" s="23">
        <f t="shared" si="12"/>
        <v>0.06999999999999999</v>
      </c>
      <c r="K86" s="23">
        <f t="shared" si="12"/>
        <v>3.1100000000000003</v>
      </c>
      <c r="L86" s="23">
        <f t="shared" si="12"/>
        <v>385.82</v>
      </c>
      <c r="M86" s="23">
        <f t="shared" si="12"/>
        <v>302.9</v>
      </c>
      <c r="N86" s="23">
        <f t="shared" si="12"/>
        <v>95.55</v>
      </c>
      <c r="O86" s="23">
        <f t="shared" si="12"/>
        <v>5.07</v>
      </c>
      <c r="P86" s="20"/>
      <c r="Q86" s="20"/>
      <c r="R86" s="20"/>
    </row>
    <row r="87" spans="1:18" s="4" customFormat="1" ht="15.75" customHeight="1">
      <c r="A87" s="24" t="s">
        <v>24</v>
      </c>
      <c r="B87" s="14"/>
      <c r="C87" s="14"/>
      <c r="D87" s="14">
        <f aca="true" t="shared" si="13" ref="D87:O87">D77+D86</f>
        <v>31.299999999999997</v>
      </c>
      <c r="E87" s="14">
        <f t="shared" si="13"/>
        <v>32.46</v>
      </c>
      <c r="F87" s="14">
        <f t="shared" si="13"/>
        <v>107.42999999999999</v>
      </c>
      <c r="G87" s="25">
        <f t="shared" si="13"/>
        <v>1660.85</v>
      </c>
      <c r="H87" s="14">
        <f t="shared" si="13"/>
        <v>0.29000000000000004</v>
      </c>
      <c r="I87" s="14">
        <f t="shared" si="13"/>
        <v>86.4</v>
      </c>
      <c r="J87" s="14">
        <f t="shared" si="13"/>
        <v>0.06999999999999999</v>
      </c>
      <c r="K87" s="14">
        <f t="shared" si="13"/>
        <v>4.800000000000001</v>
      </c>
      <c r="L87" s="14">
        <f t="shared" si="13"/>
        <v>400.03</v>
      </c>
      <c r="M87" s="14">
        <f t="shared" si="13"/>
        <v>764.94</v>
      </c>
      <c r="N87" s="14">
        <f t="shared" si="13"/>
        <v>173.25</v>
      </c>
      <c r="O87" s="14">
        <f t="shared" si="13"/>
        <v>7.09</v>
      </c>
      <c r="P87" s="20"/>
      <c r="Q87" s="20"/>
      <c r="R87" s="20"/>
    </row>
    <row r="88" spans="1:18" s="4" customFormat="1" ht="15">
      <c r="A88" s="56" t="s">
        <v>37</v>
      </c>
      <c r="B88" s="57"/>
      <c r="C88" s="57"/>
      <c r="D88" s="57"/>
      <c r="E88" s="57"/>
      <c r="F88" s="57"/>
      <c r="G88" s="57"/>
      <c r="H88" s="57"/>
      <c r="I88" s="57"/>
      <c r="J88" s="57"/>
      <c r="K88" s="57"/>
      <c r="L88" s="57"/>
      <c r="M88" s="57"/>
      <c r="N88" s="57"/>
      <c r="O88" s="58"/>
      <c r="P88" s="20"/>
      <c r="Q88" s="20"/>
      <c r="R88" s="20"/>
    </row>
    <row r="89" spans="1:15" s="4" customFormat="1" ht="15">
      <c r="A89" s="46" t="s">
        <v>25</v>
      </c>
      <c r="B89" s="47"/>
      <c r="C89" s="47"/>
      <c r="D89" s="47"/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48"/>
    </row>
    <row r="90" spans="1:15" s="4" customFormat="1" ht="30">
      <c r="A90" s="6" t="s">
        <v>65</v>
      </c>
      <c r="B90" s="6">
        <v>104</v>
      </c>
      <c r="C90" s="6" t="s">
        <v>17</v>
      </c>
      <c r="D90" s="6">
        <v>7.94</v>
      </c>
      <c r="E90" s="6">
        <v>8.21</v>
      </c>
      <c r="F90" s="6">
        <v>35.13</v>
      </c>
      <c r="G90" s="6">
        <v>246.17</v>
      </c>
      <c r="H90" s="6">
        <v>0.14</v>
      </c>
      <c r="I90" s="6">
        <v>0.49</v>
      </c>
      <c r="J90" s="6">
        <v>0.02</v>
      </c>
      <c r="K90" s="6">
        <v>0.46</v>
      </c>
      <c r="L90" s="6">
        <v>139.72</v>
      </c>
      <c r="M90" s="6">
        <v>168.36</v>
      </c>
      <c r="N90" s="6">
        <v>38.28</v>
      </c>
      <c r="O90" s="6">
        <v>2.58</v>
      </c>
    </row>
    <row r="91" spans="1:15" s="4" customFormat="1" ht="17.25" customHeight="1">
      <c r="A91" s="6" t="s">
        <v>32</v>
      </c>
      <c r="B91" s="6" t="s">
        <v>19</v>
      </c>
      <c r="C91" s="6" t="s">
        <v>18</v>
      </c>
      <c r="D91" s="6">
        <v>3.48</v>
      </c>
      <c r="E91" s="6">
        <v>8.4</v>
      </c>
      <c r="F91" s="6">
        <v>20.02</v>
      </c>
      <c r="G91" s="6">
        <v>170</v>
      </c>
      <c r="H91" s="6">
        <v>0.1</v>
      </c>
      <c r="I91" s="6">
        <v>0.28</v>
      </c>
      <c r="J91" s="6">
        <v>0</v>
      </c>
      <c r="K91" s="6">
        <v>1.79</v>
      </c>
      <c r="L91" s="6">
        <v>16.41</v>
      </c>
      <c r="M91" s="6">
        <v>58.78</v>
      </c>
      <c r="N91" s="6">
        <v>23.85</v>
      </c>
      <c r="O91" s="6">
        <v>1.09</v>
      </c>
    </row>
    <row r="92" spans="1:15" s="4" customFormat="1" ht="15">
      <c r="A92" s="6" t="s">
        <v>30</v>
      </c>
      <c r="B92" s="6">
        <v>269</v>
      </c>
      <c r="C92" s="6">
        <v>200</v>
      </c>
      <c r="D92" s="6">
        <v>3.77</v>
      </c>
      <c r="E92" s="6">
        <v>3.93</v>
      </c>
      <c r="F92" s="6">
        <v>25.95</v>
      </c>
      <c r="G92" s="6">
        <v>153.92</v>
      </c>
      <c r="H92" s="6">
        <v>0.03</v>
      </c>
      <c r="I92" s="6">
        <v>1</v>
      </c>
      <c r="J92" s="6">
        <v>0.02</v>
      </c>
      <c r="K92" s="6">
        <v>0.01</v>
      </c>
      <c r="L92" s="6">
        <v>121.94</v>
      </c>
      <c r="M92" s="6">
        <v>114.13</v>
      </c>
      <c r="N92" s="6">
        <v>6.7</v>
      </c>
      <c r="O92" s="6">
        <v>0.51</v>
      </c>
    </row>
    <row r="93" spans="1:16" s="4" customFormat="1" ht="15.75" customHeight="1">
      <c r="A93" s="6" t="s">
        <v>22</v>
      </c>
      <c r="B93" s="6"/>
      <c r="C93" s="6">
        <v>200</v>
      </c>
      <c r="D93" s="6">
        <v>0.8</v>
      </c>
      <c r="E93" s="6">
        <v>0.8</v>
      </c>
      <c r="F93" s="6">
        <v>19.6</v>
      </c>
      <c r="G93" s="6">
        <v>90</v>
      </c>
      <c r="H93" s="6">
        <v>0.04</v>
      </c>
      <c r="I93" s="6">
        <v>20</v>
      </c>
      <c r="J93" s="6">
        <v>0</v>
      </c>
      <c r="K93" s="6">
        <v>0</v>
      </c>
      <c r="L93" s="6">
        <v>32</v>
      </c>
      <c r="M93" s="6">
        <v>21.8</v>
      </c>
      <c r="N93" s="6">
        <v>18</v>
      </c>
      <c r="O93" s="6">
        <v>4.44</v>
      </c>
      <c r="P93" s="5"/>
    </row>
    <row r="94" spans="1:16" s="28" customFormat="1" ht="15.75" customHeight="1">
      <c r="A94" s="26" t="s">
        <v>20</v>
      </c>
      <c r="B94" s="26"/>
      <c r="C94" s="26"/>
      <c r="D94" s="26">
        <f aca="true" t="shared" si="14" ref="D94:O94">SUM(D90:D93)</f>
        <v>15.99</v>
      </c>
      <c r="E94" s="26">
        <f t="shared" si="14"/>
        <v>21.34</v>
      </c>
      <c r="F94" s="26">
        <f t="shared" si="14"/>
        <v>100.70000000000002</v>
      </c>
      <c r="G94" s="26">
        <f t="shared" si="14"/>
        <v>660.0899999999999</v>
      </c>
      <c r="H94" s="26">
        <f t="shared" si="14"/>
        <v>0.31</v>
      </c>
      <c r="I94" s="26">
        <f t="shared" si="14"/>
        <v>21.77</v>
      </c>
      <c r="J94" s="26">
        <f t="shared" si="14"/>
        <v>0.04</v>
      </c>
      <c r="K94" s="26">
        <f t="shared" si="14"/>
        <v>2.26</v>
      </c>
      <c r="L94" s="26">
        <f t="shared" si="14"/>
        <v>310.07</v>
      </c>
      <c r="M94" s="26">
        <f t="shared" si="14"/>
        <v>363.07</v>
      </c>
      <c r="N94" s="26">
        <f t="shared" si="14"/>
        <v>86.83</v>
      </c>
      <c r="O94" s="26">
        <f t="shared" si="14"/>
        <v>8.620000000000001</v>
      </c>
      <c r="P94" s="27"/>
    </row>
    <row r="95" spans="1:15" s="4" customFormat="1" ht="15">
      <c r="A95" s="49" t="s">
        <v>15</v>
      </c>
      <c r="B95" s="50"/>
      <c r="C95" s="50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1"/>
    </row>
    <row r="96" spans="1:15" s="39" customFormat="1" ht="15">
      <c r="A96" s="6" t="s">
        <v>105</v>
      </c>
      <c r="B96" s="6">
        <v>22</v>
      </c>
      <c r="C96" s="6">
        <v>100</v>
      </c>
      <c r="D96" s="6">
        <v>1</v>
      </c>
      <c r="E96" s="6">
        <v>10.16</v>
      </c>
      <c r="F96" s="6">
        <v>4.6</v>
      </c>
      <c r="G96" s="6">
        <v>113.92</v>
      </c>
      <c r="H96" s="6">
        <v>0.05</v>
      </c>
      <c r="I96" s="6">
        <v>20.47</v>
      </c>
      <c r="J96" s="6">
        <v>0</v>
      </c>
      <c r="K96" s="6">
        <v>5.07</v>
      </c>
      <c r="L96" s="6">
        <v>12.74</v>
      </c>
      <c r="M96" s="6">
        <v>23.66</v>
      </c>
      <c r="N96" s="6">
        <v>18.2</v>
      </c>
      <c r="O96" s="6">
        <v>0.82</v>
      </c>
    </row>
    <row r="97" spans="1:15" s="39" customFormat="1" ht="16.5" customHeight="1">
      <c r="A97" s="6" t="s">
        <v>75</v>
      </c>
      <c r="B97" s="6">
        <v>50</v>
      </c>
      <c r="C97" s="6">
        <v>250</v>
      </c>
      <c r="D97" s="6">
        <v>13.21</v>
      </c>
      <c r="E97" s="6">
        <v>4.11</v>
      </c>
      <c r="F97" s="6">
        <v>6.7</v>
      </c>
      <c r="G97" s="6">
        <v>116.24</v>
      </c>
      <c r="H97" s="6">
        <v>0.13</v>
      </c>
      <c r="I97" s="6">
        <v>6.28</v>
      </c>
      <c r="J97" s="6">
        <v>0.02</v>
      </c>
      <c r="K97" s="6">
        <v>0.35</v>
      </c>
      <c r="L97" s="6">
        <v>25.08</v>
      </c>
      <c r="M97" s="6">
        <v>127.53</v>
      </c>
      <c r="N97" s="6">
        <v>46.39</v>
      </c>
      <c r="O97" s="6">
        <v>1.36</v>
      </c>
    </row>
    <row r="98" spans="1:19" s="4" customFormat="1" ht="15">
      <c r="A98" s="6" t="s">
        <v>82</v>
      </c>
      <c r="B98" s="6">
        <v>202</v>
      </c>
      <c r="C98" s="6">
        <v>100</v>
      </c>
      <c r="D98" s="6">
        <v>9.32</v>
      </c>
      <c r="E98" s="6">
        <v>14.63</v>
      </c>
      <c r="F98" s="6">
        <v>11.01</v>
      </c>
      <c r="G98" s="6">
        <v>212.99</v>
      </c>
      <c r="H98" s="6">
        <v>0.05</v>
      </c>
      <c r="I98" s="6">
        <v>1.23</v>
      </c>
      <c r="J98" s="6">
        <v>0</v>
      </c>
      <c r="K98" s="6">
        <v>0.67</v>
      </c>
      <c r="L98" s="6">
        <v>19.67</v>
      </c>
      <c r="M98" s="6">
        <v>152.69</v>
      </c>
      <c r="N98" s="6">
        <v>20.89</v>
      </c>
      <c r="O98" s="6">
        <v>0.97</v>
      </c>
      <c r="S98" s="4" t="s">
        <v>76</v>
      </c>
    </row>
    <row r="99" spans="1:15" s="4" customFormat="1" ht="15">
      <c r="A99" s="6" t="s">
        <v>62</v>
      </c>
      <c r="B99" s="6">
        <v>241</v>
      </c>
      <c r="C99" s="6">
        <v>180</v>
      </c>
      <c r="D99" s="6">
        <v>3.83</v>
      </c>
      <c r="E99" s="6">
        <v>7.27</v>
      </c>
      <c r="F99" s="6">
        <v>27.95</v>
      </c>
      <c r="G99" s="6">
        <v>192.55</v>
      </c>
      <c r="H99" s="6">
        <v>0.12</v>
      </c>
      <c r="I99" s="6">
        <v>7.69</v>
      </c>
      <c r="J99" s="6">
        <v>0.02</v>
      </c>
      <c r="K99" s="6">
        <v>0.23</v>
      </c>
      <c r="L99" s="6">
        <v>41.15</v>
      </c>
      <c r="M99" s="6">
        <v>88.76</v>
      </c>
      <c r="N99" s="6">
        <v>29.09</v>
      </c>
      <c r="O99" s="6">
        <v>1.19</v>
      </c>
    </row>
    <row r="100" spans="1:15" s="4" customFormat="1" ht="15.75" customHeight="1">
      <c r="A100" s="6" t="s">
        <v>89</v>
      </c>
      <c r="B100" s="6">
        <v>284</v>
      </c>
      <c r="C100" s="6">
        <v>200</v>
      </c>
      <c r="D100" s="6">
        <v>0.25</v>
      </c>
      <c r="E100" s="6">
        <v>0.25</v>
      </c>
      <c r="F100" s="6">
        <v>25.35</v>
      </c>
      <c r="G100" s="6">
        <v>104.07</v>
      </c>
      <c r="H100" s="6">
        <v>0.01</v>
      </c>
      <c r="I100" s="6">
        <v>2.7</v>
      </c>
      <c r="J100" s="6">
        <v>0.01</v>
      </c>
      <c r="K100" s="6">
        <v>0.11</v>
      </c>
      <c r="L100" s="6">
        <v>9.3</v>
      </c>
      <c r="M100" s="6">
        <v>5.49</v>
      </c>
      <c r="N100" s="6">
        <v>4</v>
      </c>
      <c r="O100" s="6">
        <v>0.34</v>
      </c>
    </row>
    <row r="101" spans="1:15" s="4" customFormat="1" ht="15">
      <c r="A101" s="6" t="s">
        <v>21</v>
      </c>
      <c r="B101" s="6" t="s">
        <v>19</v>
      </c>
      <c r="C101" s="6">
        <v>40</v>
      </c>
      <c r="D101" s="6">
        <v>3.3</v>
      </c>
      <c r="E101" s="6">
        <v>1.2</v>
      </c>
      <c r="F101" s="6">
        <v>19.92</v>
      </c>
      <c r="G101" s="6">
        <v>104</v>
      </c>
      <c r="H101" s="6">
        <v>0.1</v>
      </c>
      <c r="I101" s="6">
        <v>0</v>
      </c>
      <c r="J101" s="6">
        <v>0</v>
      </c>
      <c r="K101" s="6">
        <v>1.69</v>
      </c>
      <c r="L101" s="6">
        <v>14.21</v>
      </c>
      <c r="M101" s="6">
        <v>56.88</v>
      </c>
      <c r="N101" s="6">
        <v>23.55</v>
      </c>
      <c r="O101" s="6">
        <v>1.07</v>
      </c>
    </row>
    <row r="102" spans="1:18" s="4" customFormat="1" ht="15">
      <c r="A102" s="6" t="s">
        <v>23</v>
      </c>
      <c r="B102" s="6" t="s">
        <v>19</v>
      </c>
      <c r="C102" s="6">
        <v>40</v>
      </c>
      <c r="D102" s="6">
        <v>2.9</v>
      </c>
      <c r="E102" s="6">
        <v>0.5</v>
      </c>
      <c r="F102" s="6">
        <v>13.6</v>
      </c>
      <c r="G102" s="6">
        <v>88</v>
      </c>
      <c r="H102" s="6">
        <v>0.05</v>
      </c>
      <c r="I102" s="6">
        <v>0</v>
      </c>
      <c r="J102" s="6">
        <v>0</v>
      </c>
      <c r="K102" s="6">
        <v>0</v>
      </c>
      <c r="L102" s="6">
        <v>9.6</v>
      </c>
      <c r="M102" s="6">
        <v>42.4</v>
      </c>
      <c r="N102" s="6">
        <v>9.6</v>
      </c>
      <c r="O102" s="6">
        <v>1.28</v>
      </c>
      <c r="R102" s="4" t="s">
        <v>76</v>
      </c>
    </row>
    <row r="103" spans="1:15" s="4" customFormat="1" ht="15">
      <c r="A103" s="11" t="s">
        <v>20</v>
      </c>
      <c r="B103" s="8"/>
      <c r="C103" s="8"/>
      <c r="D103" s="8">
        <f aca="true" t="shared" si="15" ref="D103:O103">SUM(D96:D102)</f>
        <v>33.81</v>
      </c>
      <c r="E103" s="8">
        <f t="shared" si="15"/>
        <v>38.120000000000005</v>
      </c>
      <c r="F103" s="8">
        <f t="shared" si="15"/>
        <v>109.13000000000001</v>
      </c>
      <c r="G103" s="8">
        <f t="shared" si="15"/>
        <v>931.77</v>
      </c>
      <c r="H103" s="8">
        <f t="shared" si="15"/>
        <v>0.51</v>
      </c>
      <c r="I103" s="8">
        <f t="shared" si="15"/>
        <v>38.370000000000005</v>
      </c>
      <c r="J103" s="8">
        <f t="shared" si="15"/>
        <v>0.05</v>
      </c>
      <c r="K103" s="8">
        <f t="shared" si="15"/>
        <v>8.120000000000001</v>
      </c>
      <c r="L103" s="8">
        <f t="shared" si="15"/>
        <v>131.75</v>
      </c>
      <c r="M103" s="8">
        <f t="shared" si="15"/>
        <v>497.40999999999997</v>
      </c>
      <c r="N103" s="8">
        <f t="shared" si="15"/>
        <v>151.72</v>
      </c>
      <c r="O103" s="8">
        <f t="shared" si="15"/>
        <v>7.03</v>
      </c>
    </row>
    <row r="104" spans="1:15" s="4" customFormat="1" ht="15">
      <c r="A104" s="9" t="s">
        <v>24</v>
      </c>
      <c r="B104" s="6"/>
      <c r="C104" s="6"/>
      <c r="D104" s="6">
        <f>D93+D103</f>
        <v>34.61</v>
      </c>
      <c r="E104" s="6">
        <f>E93+E103</f>
        <v>38.92</v>
      </c>
      <c r="F104" s="6">
        <f>F93+F103</f>
        <v>128.73000000000002</v>
      </c>
      <c r="G104" s="12">
        <f>G94+G103</f>
        <v>1591.86</v>
      </c>
      <c r="H104" s="6">
        <f aca="true" t="shared" si="16" ref="H104:O104">H93+H103</f>
        <v>0.55</v>
      </c>
      <c r="I104" s="6">
        <f t="shared" si="16"/>
        <v>58.370000000000005</v>
      </c>
      <c r="J104" s="6">
        <f t="shared" si="16"/>
        <v>0.05</v>
      </c>
      <c r="K104" s="6">
        <f t="shared" si="16"/>
        <v>8.120000000000001</v>
      </c>
      <c r="L104" s="6">
        <f t="shared" si="16"/>
        <v>163.75</v>
      </c>
      <c r="M104" s="6">
        <f t="shared" si="16"/>
        <v>519.2099999999999</v>
      </c>
      <c r="N104" s="6">
        <f t="shared" si="16"/>
        <v>169.72</v>
      </c>
      <c r="O104" s="6">
        <f t="shared" si="16"/>
        <v>11.47</v>
      </c>
    </row>
    <row r="105" spans="1:15" s="4" customFormat="1" ht="13.5" customHeight="1">
      <c r="A105" s="52" t="s">
        <v>39</v>
      </c>
      <c r="B105" s="52"/>
      <c r="C105" s="52"/>
      <c r="D105" s="52"/>
      <c r="E105" s="52"/>
      <c r="F105" s="52"/>
      <c r="G105" s="52"/>
      <c r="H105" s="52"/>
      <c r="I105" s="52"/>
      <c r="J105" s="52"/>
      <c r="K105" s="52"/>
      <c r="L105" s="52"/>
      <c r="M105" s="52"/>
      <c r="N105" s="52"/>
      <c r="O105" s="52"/>
    </row>
    <row r="106" spans="1:15" s="4" customFormat="1" ht="15">
      <c r="A106" s="46" t="s">
        <v>25</v>
      </c>
      <c r="B106" s="47"/>
      <c r="C106" s="47"/>
      <c r="D106" s="47"/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48"/>
    </row>
    <row r="107" spans="1:15" s="4" customFormat="1" ht="27.75" customHeight="1">
      <c r="A107" s="6" t="s">
        <v>83</v>
      </c>
      <c r="B107" s="6">
        <v>155</v>
      </c>
      <c r="C107" s="6">
        <v>200</v>
      </c>
      <c r="D107" s="6">
        <v>28.67</v>
      </c>
      <c r="E107" s="6">
        <v>7.48</v>
      </c>
      <c r="F107" s="6">
        <v>39.59</v>
      </c>
      <c r="G107" s="6">
        <v>340.36</v>
      </c>
      <c r="H107" s="6">
        <v>0.08</v>
      </c>
      <c r="I107" s="6">
        <v>0.36</v>
      </c>
      <c r="J107" s="6">
        <v>0.07</v>
      </c>
      <c r="K107" s="6">
        <v>0.6</v>
      </c>
      <c r="L107" s="6">
        <v>234.76</v>
      </c>
      <c r="M107" s="6">
        <v>295.01</v>
      </c>
      <c r="N107" s="6">
        <v>38.46</v>
      </c>
      <c r="O107" s="6">
        <v>0.94</v>
      </c>
    </row>
    <row r="108" spans="1:15" s="4" customFormat="1" ht="15" customHeight="1">
      <c r="A108" s="6" t="s">
        <v>16</v>
      </c>
      <c r="B108" s="6">
        <v>300</v>
      </c>
      <c r="C108" s="6">
        <v>200</v>
      </c>
      <c r="D108" s="6">
        <v>0.12</v>
      </c>
      <c r="E108" s="6" t="s">
        <v>19</v>
      </c>
      <c r="F108" s="6">
        <v>12.04</v>
      </c>
      <c r="G108" s="6">
        <v>48.64</v>
      </c>
      <c r="H108" s="6" t="s">
        <v>19</v>
      </c>
      <c r="I108" s="6">
        <v>0.02</v>
      </c>
      <c r="J108" s="6" t="s">
        <v>19</v>
      </c>
      <c r="K108" s="6" t="s">
        <v>19</v>
      </c>
      <c r="L108" s="6">
        <v>4.27</v>
      </c>
      <c r="M108" s="6">
        <v>6.43</v>
      </c>
      <c r="N108" s="6">
        <v>3.3</v>
      </c>
      <c r="O108" s="6">
        <v>0.72</v>
      </c>
    </row>
    <row r="109" spans="1:15" s="4" customFormat="1" ht="15.75" customHeight="1">
      <c r="A109" s="6" t="s">
        <v>73</v>
      </c>
      <c r="B109" s="6"/>
      <c r="C109" s="6">
        <v>200</v>
      </c>
      <c r="D109" s="6">
        <v>0.5</v>
      </c>
      <c r="E109" s="6">
        <v>0</v>
      </c>
      <c r="F109" s="6">
        <v>18.2</v>
      </c>
      <c r="G109" s="6">
        <v>94</v>
      </c>
      <c r="H109" s="6">
        <v>0.04</v>
      </c>
      <c r="I109" s="6">
        <v>8</v>
      </c>
      <c r="J109" s="6">
        <v>0.01</v>
      </c>
      <c r="K109" s="6">
        <v>0.2</v>
      </c>
      <c r="L109" s="6">
        <v>40</v>
      </c>
      <c r="M109" s="6">
        <v>36</v>
      </c>
      <c r="N109" s="6">
        <v>20</v>
      </c>
      <c r="O109" s="6">
        <v>0.4</v>
      </c>
    </row>
    <row r="110" spans="1:15" s="4" customFormat="1" ht="15">
      <c r="A110" s="11" t="s">
        <v>20</v>
      </c>
      <c r="B110" s="8"/>
      <c r="C110" s="8"/>
      <c r="D110" s="8">
        <f aca="true" t="shared" si="17" ref="D110:O110">SUM(D107:D109)</f>
        <v>29.290000000000003</v>
      </c>
      <c r="E110" s="8">
        <f t="shared" si="17"/>
        <v>7.48</v>
      </c>
      <c r="F110" s="8">
        <f t="shared" si="17"/>
        <v>69.83</v>
      </c>
      <c r="G110" s="8">
        <f t="shared" si="17"/>
        <v>483</v>
      </c>
      <c r="H110" s="8">
        <f t="shared" si="17"/>
        <v>0.12</v>
      </c>
      <c r="I110" s="8">
        <f t="shared" si="17"/>
        <v>8.38</v>
      </c>
      <c r="J110" s="8">
        <f t="shared" si="17"/>
        <v>0.08</v>
      </c>
      <c r="K110" s="8">
        <f t="shared" si="17"/>
        <v>0.8</v>
      </c>
      <c r="L110" s="8">
        <f t="shared" si="17"/>
        <v>279.03</v>
      </c>
      <c r="M110" s="8">
        <f t="shared" si="17"/>
        <v>337.44</v>
      </c>
      <c r="N110" s="8">
        <f t="shared" si="17"/>
        <v>61.76</v>
      </c>
      <c r="O110" s="8">
        <f t="shared" si="17"/>
        <v>2.06</v>
      </c>
    </row>
    <row r="111" spans="1:15" s="4" customFormat="1" ht="13.5" customHeight="1">
      <c r="A111" s="49" t="s">
        <v>15</v>
      </c>
      <c r="B111" s="50"/>
      <c r="C111" s="50"/>
      <c r="D111" s="50"/>
      <c r="E111" s="50"/>
      <c r="F111" s="50"/>
      <c r="G111" s="50"/>
      <c r="H111" s="50"/>
      <c r="I111" s="50"/>
      <c r="J111" s="50"/>
      <c r="K111" s="50"/>
      <c r="L111" s="50"/>
      <c r="M111" s="50"/>
      <c r="N111" s="50"/>
      <c r="O111" s="51"/>
    </row>
    <row r="112" spans="1:15" s="4" customFormat="1" ht="12" customHeight="1">
      <c r="A112" s="6" t="s">
        <v>46</v>
      </c>
      <c r="B112" s="6">
        <v>44</v>
      </c>
      <c r="C112" s="6">
        <v>250</v>
      </c>
      <c r="D112" s="6">
        <v>2.43</v>
      </c>
      <c r="E112" s="6">
        <v>5.96</v>
      </c>
      <c r="F112" s="6">
        <v>12.59</v>
      </c>
      <c r="G112" s="6">
        <v>118.24</v>
      </c>
      <c r="H112" s="6">
        <v>0.07</v>
      </c>
      <c r="I112" s="6">
        <v>5.57</v>
      </c>
      <c r="J112" s="6">
        <v>0.4</v>
      </c>
      <c r="K112" s="6">
        <v>0.38</v>
      </c>
      <c r="L112" s="6">
        <v>34.28</v>
      </c>
      <c r="M112" s="6">
        <v>68.06</v>
      </c>
      <c r="N112" s="6">
        <v>26.73</v>
      </c>
      <c r="O112" s="6">
        <v>0.91</v>
      </c>
    </row>
    <row r="113" spans="1:15" s="4" customFormat="1" ht="15">
      <c r="A113" s="6" t="s">
        <v>36</v>
      </c>
      <c r="B113" s="6">
        <v>212</v>
      </c>
      <c r="C113" s="6">
        <v>100</v>
      </c>
      <c r="D113" s="6">
        <v>26.03</v>
      </c>
      <c r="E113" s="6">
        <v>26.03</v>
      </c>
      <c r="F113" s="6">
        <v>1.39</v>
      </c>
      <c r="G113" s="6">
        <v>346.7</v>
      </c>
      <c r="H113" s="6">
        <v>0.07</v>
      </c>
      <c r="I113" s="6">
        <v>2.29</v>
      </c>
      <c r="J113" s="6">
        <v>0.06</v>
      </c>
      <c r="K113" s="6">
        <v>0.8</v>
      </c>
      <c r="L113" s="6">
        <v>28.9</v>
      </c>
      <c r="M113" s="6">
        <v>188.26</v>
      </c>
      <c r="N113" s="6">
        <v>22.83</v>
      </c>
      <c r="O113" s="6">
        <v>2.03</v>
      </c>
    </row>
    <row r="114" spans="1:15" s="4" customFormat="1" ht="18" customHeight="1">
      <c r="A114" s="6" t="s">
        <v>33</v>
      </c>
      <c r="B114" s="6">
        <v>227</v>
      </c>
      <c r="C114" s="6">
        <v>180</v>
      </c>
      <c r="D114" s="6">
        <v>6.62</v>
      </c>
      <c r="E114" s="6">
        <v>6.35</v>
      </c>
      <c r="F114" s="6">
        <v>42.39</v>
      </c>
      <c r="G114" s="6">
        <v>253.31</v>
      </c>
      <c r="H114" s="6">
        <v>0.09</v>
      </c>
      <c r="I114" s="6">
        <v>0.05</v>
      </c>
      <c r="J114" s="6">
        <v>0</v>
      </c>
      <c r="K114" s="6">
        <v>1.19</v>
      </c>
      <c r="L114" s="6">
        <v>13.67</v>
      </c>
      <c r="M114" s="6">
        <v>56.58</v>
      </c>
      <c r="N114" s="6">
        <v>20.83</v>
      </c>
      <c r="O114" s="6">
        <v>1.1</v>
      </c>
    </row>
    <row r="115" spans="1:15" s="4" customFormat="1" ht="15">
      <c r="A115" s="6" t="s">
        <v>70</v>
      </c>
      <c r="B115" s="6">
        <v>246</v>
      </c>
      <c r="C115" s="6">
        <v>100</v>
      </c>
      <c r="D115" s="6">
        <v>0.8</v>
      </c>
      <c r="E115" s="6">
        <v>0.1</v>
      </c>
      <c r="F115" s="6">
        <v>3.3</v>
      </c>
      <c r="G115" s="6">
        <v>14</v>
      </c>
      <c r="H115" s="6">
        <v>0.08</v>
      </c>
      <c r="I115" s="6">
        <v>35</v>
      </c>
      <c r="J115" s="6">
        <v>0.06</v>
      </c>
      <c r="K115" s="6">
        <v>0.7</v>
      </c>
      <c r="L115" s="6">
        <v>37</v>
      </c>
      <c r="M115" s="6">
        <v>68</v>
      </c>
      <c r="N115" s="6">
        <v>34</v>
      </c>
      <c r="O115" s="6">
        <v>1.5</v>
      </c>
    </row>
    <row r="116" spans="1:15" s="30" customFormat="1" ht="15">
      <c r="A116" s="29" t="s">
        <v>49</v>
      </c>
      <c r="B116" s="29">
        <v>246</v>
      </c>
      <c r="C116" s="29">
        <v>200</v>
      </c>
      <c r="D116" s="29">
        <v>5.6</v>
      </c>
      <c r="E116" s="29">
        <v>6.38</v>
      </c>
      <c r="F116" s="29">
        <v>8.18</v>
      </c>
      <c r="G116" s="29">
        <v>112.52</v>
      </c>
      <c r="H116" s="29">
        <v>0.08</v>
      </c>
      <c r="I116" s="29">
        <v>1.4</v>
      </c>
      <c r="J116" s="29">
        <v>0.04</v>
      </c>
      <c r="K116" s="29">
        <v>0</v>
      </c>
      <c r="L116" s="29">
        <v>240</v>
      </c>
      <c r="M116" s="29">
        <v>180</v>
      </c>
      <c r="N116" s="29">
        <v>28</v>
      </c>
      <c r="O116" s="29">
        <v>0.2</v>
      </c>
    </row>
    <row r="117" spans="1:15" s="4" customFormat="1" ht="15">
      <c r="A117" s="6" t="s">
        <v>21</v>
      </c>
      <c r="B117" s="6" t="s">
        <v>19</v>
      </c>
      <c r="C117" s="6">
        <v>40</v>
      </c>
      <c r="D117" s="6">
        <v>3.3</v>
      </c>
      <c r="E117" s="6">
        <v>1.2</v>
      </c>
      <c r="F117" s="6">
        <v>19.92</v>
      </c>
      <c r="G117" s="6">
        <v>104</v>
      </c>
      <c r="H117" s="6">
        <v>0.1</v>
      </c>
      <c r="I117" s="6">
        <v>0</v>
      </c>
      <c r="J117" s="6">
        <v>0</v>
      </c>
      <c r="K117" s="6">
        <v>1.69</v>
      </c>
      <c r="L117" s="6">
        <v>14.21</v>
      </c>
      <c r="M117" s="6">
        <v>56.88</v>
      </c>
      <c r="N117" s="6">
        <v>23.55</v>
      </c>
      <c r="O117" s="6">
        <v>1.07</v>
      </c>
    </row>
    <row r="118" spans="1:15" s="4" customFormat="1" ht="15">
      <c r="A118" s="6" t="s">
        <v>23</v>
      </c>
      <c r="B118" s="6" t="s">
        <v>19</v>
      </c>
      <c r="C118" s="6">
        <v>40</v>
      </c>
      <c r="D118" s="6">
        <v>2.9</v>
      </c>
      <c r="E118" s="6">
        <v>0.5</v>
      </c>
      <c r="F118" s="6">
        <v>13.6</v>
      </c>
      <c r="G118" s="6">
        <v>88</v>
      </c>
      <c r="H118" s="6">
        <v>0.05</v>
      </c>
      <c r="I118" s="6">
        <v>0</v>
      </c>
      <c r="J118" s="6">
        <v>0</v>
      </c>
      <c r="K118" s="6">
        <v>0</v>
      </c>
      <c r="L118" s="6">
        <v>9.6</v>
      </c>
      <c r="M118" s="6">
        <v>42.4</v>
      </c>
      <c r="N118" s="6">
        <v>9.6</v>
      </c>
      <c r="O118" s="6">
        <v>1.28</v>
      </c>
    </row>
    <row r="119" spans="1:15" s="4" customFormat="1" ht="15">
      <c r="A119" s="11" t="s">
        <v>20</v>
      </c>
      <c r="B119" s="8"/>
      <c r="C119" s="8"/>
      <c r="D119" s="8">
        <f aca="true" t="shared" si="18" ref="D119:O119">SUM(D112:D118)</f>
        <v>47.67999999999999</v>
      </c>
      <c r="E119" s="8">
        <f t="shared" si="18"/>
        <v>46.52000000000001</v>
      </c>
      <c r="F119" s="8">
        <f t="shared" si="18"/>
        <v>101.36999999999999</v>
      </c>
      <c r="G119" s="8">
        <f t="shared" si="18"/>
        <v>1036.77</v>
      </c>
      <c r="H119" s="8">
        <f t="shared" si="18"/>
        <v>0.54</v>
      </c>
      <c r="I119" s="8">
        <f t="shared" si="18"/>
        <v>44.309999999999995</v>
      </c>
      <c r="J119" s="8">
        <f t="shared" si="18"/>
        <v>0.56</v>
      </c>
      <c r="K119" s="8">
        <f t="shared" si="18"/>
        <v>4.76</v>
      </c>
      <c r="L119" s="8">
        <f t="shared" si="18"/>
        <v>377.66</v>
      </c>
      <c r="M119" s="8">
        <f t="shared" si="18"/>
        <v>660.18</v>
      </c>
      <c r="N119" s="8">
        <f t="shared" si="18"/>
        <v>165.54</v>
      </c>
      <c r="O119" s="8">
        <f t="shared" si="18"/>
        <v>8.09</v>
      </c>
    </row>
    <row r="120" spans="1:15" s="4" customFormat="1" ht="15">
      <c r="A120" s="9" t="s">
        <v>24</v>
      </c>
      <c r="B120" s="6"/>
      <c r="C120" s="6"/>
      <c r="D120" s="6">
        <f aca="true" t="shared" si="19" ref="D120:O120">D110+D119</f>
        <v>76.97</v>
      </c>
      <c r="E120" s="6">
        <f t="shared" si="19"/>
        <v>54.000000000000014</v>
      </c>
      <c r="F120" s="6">
        <f t="shared" si="19"/>
        <v>171.2</v>
      </c>
      <c r="G120" s="12">
        <f t="shared" si="19"/>
        <v>1519.77</v>
      </c>
      <c r="H120" s="6">
        <f t="shared" si="19"/>
        <v>0.66</v>
      </c>
      <c r="I120" s="6">
        <f t="shared" si="19"/>
        <v>52.69</v>
      </c>
      <c r="J120" s="6">
        <f t="shared" si="19"/>
        <v>0.64</v>
      </c>
      <c r="K120" s="6">
        <f t="shared" si="19"/>
        <v>5.56</v>
      </c>
      <c r="L120" s="6">
        <f t="shared" si="19"/>
        <v>656.69</v>
      </c>
      <c r="M120" s="6">
        <f t="shared" si="19"/>
        <v>997.6199999999999</v>
      </c>
      <c r="N120" s="6">
        <f t="shared" si="19"/>
        <v>227.29999999999998</v>
      </c>
      <c r="O120" s="6">
        <f t="shared" si="19"/>
        <v>10.15</v>
      </c>
    </row>
    <row r="121" spans="1:15" s="4" customFormat="1" ht="13.5" customHeight="1">
      <c r="A121" s="52" t="s">
        <v>40</v>
      </c>
      <c r="B121" s="52"/>
      <c r="C121" s="52"/>
      <c r="D121" s="52"/>
      <c r="E121" s="52"/>
      <c r="F121" s="52"/>
      <c r="G121" s="52"/>
      <c r="H121" s="52"/>
      <c r="I121" s="52"/>
      <c r="J121" s="52"/>
      <c r="K121" s="52"/>
      <c r="L121" s="52"/>
      <c r="M121" s="52"/>
      <c r="N121" s="52"/>
      <c r="O121" s="52"/>
    </row>
    <row r="122" spans="1:15" s="4" customFormat="1" ht="11.25" customHeight="1">
      <c r="A122" s="46" t="s">
        <v>25</v>
      </c>
      <c r="B122" s="47"/>
      <c r="C122" s="47"/>
      <c r="D122" s="47"/>
      <c r="E122" s="47"/>
      <c r="F122" s="47"/>
      <c r="G122" s="47"/>
      <c r="H122" s="47"/>
      <c r="I122" s="47"/>
      <c r="J122" s="47"/>
      <c r="K122" s="47"/>
      <c r="L122" s="47"/>
      <c r="M122" s="47"/>
      <c r="N122" s="47"/>
      <c r="O122" s="48"/>
    </row>
    <row r="123" spans="1:21" s="4" customFormat="1" ht="15">
      <c r="A123" s="6" t="s">
        <v>102</v>
      </c>
      <c r="B123" s="6">
        <v>107</v>
      </c>
      <c r="C123" s="6" t="s">
        <v>17</v>
      </c>
      <c r="D123" s="6">
        <v>6.2</v>
      </c>
      <c r="E123" s="6">
        <v>8.05</v>
      </c>
      <c r="F123" s="6">
        <v>31.09</v>
      </c>
      <c r="G123" s="6">
        <v>222.02</v>
      </c>
      <c r="H123" s="6">
        <v>0.05</v>
      </c>
      <c r="I123" s="6">
        <v>0.3</v>
      </c>
      <c r="J123" s="6">
        <v>0.01</v>
      </c>
      <c r="K123" s="6">
        <v>0.52</v>
      </c>
      <c r="L123" s="6">
        <v>112.6</v>
      </c>
      <c r="M123" s="6">
        <v>96.53</v>
      </c>
      <c r="N123" s="6">
        <v>15.43</v>
      </c>
      <c r="O123" s="6">
        <v>0.37</v>
      </c>
      <c r="P123" s="39"/>
      <c r="Q123" s="39"/>
      <c r="R123" s="39"/>
      <c r="S123" s="39"/>
      <c r="T123" s="39"/>
      <c r="U123" s="39"/>
    </row>
    <row r="124" spans="1:18" s="4" customFormat="1" ht="14.25" customHeight="1">
      <c r="A124" s="14" t="s">
        <v>35</v>
      </c>
      <c r="B124" s="6">
        <v>287</v>
      </c>
      <c r="C124" s="6">
        <v>200</v>
      </c>
      <c r="D124" s="6">
        <v>1.4</v>
      </c>
      <c r="E124" s="6">
        <v>1.6</v>
      </c>
      <c r="F124" s="6">
        <v>17.35</v>
      </c>
      <c r="G124" s="6">
        <v>89.32</v>
      </c>
      <c r="H124" s="6">
        <v>0.01</v>
      </c>
      <c r="I124" s="6">
        <v>0.12</v>
      </c>
      <c r="J124" s="6">
        <v>0.01</v>
      </c>
      <c r="K124" s="6">
        <v>0.05</v>
      </c>
      <c r="L124" s="6">
        <v>50.46</v>
      </c>
      <c r="M124" s="6">
        <v>35.49</v>
      </c>
      <c r="N124" s="6">
        <v>5.25</v>
      </c>
      <c r="O124" s="6">
        <v>0.08</v>
      </c>
      <c r="P124" s="5"/>
      <c r="Q124" s="20"/>
      <c r="R124" s="20"/>
    </row>
    <row r="125" spans="1:15" s="4" customFormat="1" ht="15">
      <c r="A125" s="6" t="s">
        <v>72</v>
      </c>
      <c r="B125" s="6" t="s">
        <v>19</v>
      </c>
      <c r="C125" s="6" t="s">
        <v>18</v>
      </c>
      <c r="D125" s="6">
        <v>3.48</v>
      </c>
      <c r="E125" s="6">
        <v>8.4</v>
      </c>
      <c r="F125" s="6">
        <v>20.02</v>
      </c>
      <c r="G125" s="6">
        <v>170</v>
      </c>
      <c r="H125" s="6">
        <v>0.1</v>
      </c>
      <c r="I125" s="6">
        <v>0.28</v>
      </c>
      <c r="J125" s="6">
        <v>0</v>
      </c>
      <c r="K125" s="6">
        <v>1.79</v>
      </c>
      <c r="L125" s="6">
        <v>16.41</v>
      </c>
      <c r="M125" s="6">
        <v>58.78</v>
      </c>
      <c r="N125" s="6">
        <v>23.85</v>
      </c>
      <c r="O125" s="6">
        <v>1.09</v>
      </c>
    </row>
    <row r="126" spans="1:15" s="4" customFormat="1" ht="15">
      <c r="A126" s="6" t="s">
        <v>59</v>
      </c>
      <c r="B126" s="6"/>
      <c r="C126" s="6">
        <v>60</v>
      </c>
      <c r="D126" s="6">
        <v>4.37</v>
      </c>
      <c r="E126" s="6">
        <v>7.07</v>
      </c>
      <c r="F126" s="6">
        <v>36.8</v>
      </c>
      <c r="G126" s="6">
        <v>228.2</v>
      </c>
      <c r="H126" s="6">
        <v>0.08</v>
      </c>
      <c r="I126" s="6">
        <v>0.14</v>
      </c>
      <c r="J126" s="6">
        <v>0</v>
      </c>
      <c r="K126" s="6">
        <v>0.7</v>
      </c>
      <c r="L126" s="6">
        <v>12.23</v>
      </c>
      <c r="M126" s="6">
        <v>43.26</v>
      </c>
      <c r="N126" s="6">
        <v>16.39</v>
      </c>
      <c r="O126" s="6">
        <v>0.83</v>
      </c>
    </row>
    <row r="127" spans="1:16" s="4" customFormat="1" ht="13.5" customHeight="1">
      <c r="A127" s="11" t="s">
        <v>20</v>
      </c>
      <c r="B127" s="8"/>
      <c r="C127" s="8"/>
      <c r="D127" s="8">
        <f aca="true" t="shared" si="20" ref="D127:O127">SUM(D123:D126)</f>
        <v>15.45</v>
      </c>
      <c r="E127" s="8">
        <f t="shared" si="20"/>
        <v>25.12</v>
      </c>
      <c r="F127" s="8">
        <f t="shared" si="20"/>
        <v>105.25999999999999</v>
      </c>
      <c r="G127" s="8">
        <f t="shared" si="20"/>
        <v>709.54</v>
      </c>
      <c r="H127" s="8">
        <f t="shared" si="20"/>
        <v>0.24</v>
      </c>
      <c r="I127" s="8">
        <f t="shared" si="20"/>
        <v>0.84</v>
      </c>
      <c r="J127" s="8">
        <f t="shared" si="20"/>
        <v>0.02</v>
      </c>
      <c r="K127" s="8">
        <f t="shared" si="20"/>
        <v>3.0600000000000005</v>
      </c>
      <c r="L127" s="8">
        <f t="shared" si="20"/>
        <v>191.7</v>
      </c>
      <c r="M127" s="8">
        <f t="shared" si="20"/>
        <v>234.06</v>
      </c>
      <c r="N127" s="8">
        <f t="shared" si="20"/>
        <v>60.92</v>
      </c>
      <c r="O127" s="8">
        <f t="shared" si="20"/>
        <v>2.37</v>
      </c>
      <c r="P127" s="5"/>
    </row>
    <row r="128" spans="1:15" s="4" customFormat="1" ht="11.25" customHeight="1">
      <c r="A128" s="49" t="s">
        <v>15</v>
      </c>
      <c r="B128" s="50"/>
      <c r="C128" s="50"/>
      <c r="D128" s="50"/>
      <c r="E128" s="50"/>
      <c r="F128" s="50"/>
      <c r="G128" s="50"/>
      <c r="H128" s="50"/>
      <c r="I128" s="50"/>
      <c r="J128" s="50"/>
      <c r="K128" s="50"/>
      <c r="L128" s="50"/>
      <c r="M128" s="50"/>
      <c r="N128" s="50"/>
      <c r="O128" s="51"/>
    </row>
    <row r="129" spans="1:15" s="4" customFormat="1" ht="15.75" customHeight="1">
      <c r="A129" s="6" t="s">
        <v>54</v>
      </c>
      <c r="B129" s="6">
        <v>69</v>
      </c>
      <c r="C129" s="6">
        <v>250</v>
      </c>
      <c r="D129" s="6">
        <v>6.72</v>
      </c>
      <c r="E129" s="6">
        <v>7.21</v>
      </c>
      <c r="F129" s="6">
        <v>8.77</v>
      </c>
      <c r="G129" s="6">
        <v>174.98</v>
      </c>
      <c r="H129" s="6">
        <v>0.15</v>
      </c>
      <c r="I129" s="6">
        <v>11.4</v>
      </c>
      <c r="J129" s="6">
        <v>0.2</v>
      </c>
      <c r="K129" s="6">
        <v>1.35</v>
      </c>
      <c r="L129" s="6">
        <v>17.45</v>
      </c>
      <c r="M129" s="6">
        <v>115.3</v>
      </c>
      <c r="N129" s="6">
        <v>34.45</v>
      </c>
      <c r="O129" s="6">
        <v>1.68</v>
      </c>
    </row>
    <row r="130" spans="1:15" s="4" customFormat="1" ht="14.25" customHeight="1">
      <c r="A130" s="6" t="s">
        <v>88</v>
      </c>
      <c r="B130" s="6">
        <v>82</v>
      </c>
      <c r="C130" s="6">
        <v>140</v>
      </c>
      <c r="D130" s="6">
        <v>22.96</v>
      </c>
      <c r="E130" s="6">
        <v>15.96</v>
      </c>
      <c r="F130" s="6">
        <v>5.25</v>
      </c>
      <c r="G130" s="6">
        <v>257.6</v>
      </c>
      <c r="H130" s="6">
        <v>0.08</v>
      </c>
      <c r="I130" s="6">
        <v>0.83</v>
      </c>
      <c r="J130" s="6">
        <v>0</v>
      </c>
      <c r="K130" s="6">
        <v>0.41</v>
      </c>
      <c r="L130" s="6">
        <v>105.5</v>
      </c>
      <c r="M130" s="6">
        <v>161.28</v>
      </c>
      <c r="N130" s="6">
        <v>33.4</v>
      </c>
      <c r="O130" s="6">
        <v>0.65</v>
      </c>
    </row>
    <row r="131" spans="1:15" s="4" customFormat="1" ht="15">
      <c r="A131" s="6" t="s">
        <v>62</v>
      </c>
      <c r="B131" s="6">
        <v>241</v>
      </c>
      <c r="C131" s="6">
        <v>180</v>
      </c>
      <c r="D131" s="6">
        <v>3.83</v>
      </c>
      <c r="E131" s="6">
        <v>7.27</v>
      </c>
      <c r="F131" s="6">
        <v>27.95</v>
      </c>
      <c r="G131" s="6">
        <v>192.55</v>
      </c>
      <c r="H131" s="6">
        <v>0.12</v>
      </c>
      <c r="I131" s="6">
        <v>7.69</v>
      </c>
      <c r="J131" s="6">
        <v>0.02</v>
      </c>
      <c r="K131" s="6">
        <v>0.23</v>
      </c>
      <c r="L131" s="6">
        <v>41.15</v>
      </c>
      <c r="M131" s="6">
        <v>88.76</v>
      </c>
      <c r="N131" s="6">
        <v>29.09</v>
      </c>
      <c r="O131" s="6">
        <v>1.19</v>
      </c>
    </row>
    <row r="132" spans="1:15" s="4" customFormat="1" ht="13.5" customHeight="1">
      <c r="A132" s="6" t="s">
        <v>55</v>
      </c>
      <c r="B132" s="6">
        <v>280</v>
      </c>
      <c r="C132" s="6">
        <v>200</v>
      </c>
      <c r="D132" s="6">
        <v>0.33</v>
      </c>
      <c r="E132" s="6" t="s">
        <v>19</v>
      </c>
      <c r="F132" s="6">
        <v>22.66</v>
      </c>
      <c r="G132" s="6">
        <v>91.98</v>
      </c>
      <c r="H132" s="6">
        <v>0.01</v>
      </c>
      <c r="I132" s="6">
        <v>0.28</v>
      </c>
      <c r="J132" s="6">
        <v>0.01</v>
      </c>
      <c r="K132" s="6">
        <v>0.11</v>
      </c>
      <c r="L132" s="6">
        <v>51.84</v>
      </c>
      <c r="M132" s="6">
        <v>33.63</v>
      </c>
      <c r="N132" s="6">
        <v>25.2</v>
      </c>
      <c r="O132" s="6">
        <v>7.17</v>
      </c>
    </row>
    <row r="133" spans="1:15" s="4" customFormat="1" ht="15">
      <c r="A133" s="6" t="s">
        <v>21</v>
      </c>
      <c r="B133" s="6" t="s">
        <v>19</v>
      </c>
      <c r="C133" s="6">
        <v>40</v>
      </c>
      <c r="D133" s="6">
        <v>3.3</v>
      </c>
      <c r="E133" s="6">
        <v>1.2</v>
      </c>
      <c r="F133" s="6">
        <v>19.92</v>
      </c>
      <c r="G133" s="6">
        <v>104</v>
      </c>
      <c r="H133" s="6">
        <v>0.1</v>
      </c>
      <c r="I133" s="6">
        <v>0</v>
      </c>
      <c r="J133" s="6">
        <v>0</v>
      </c>
      <c r="K133" s="6">
        <v>1.69</v>
      </c>
      <c r="L133" s="6">
        <v>14.21</v>
      </c>
      <c r="M133" s="6">
        <v>56.88</v>
      </c>
      <c r="N133" s="6">
        <v>23.55</v>
      </c>
      <c r="O133" s="6">
        <v>1.07</v>
      </c>
    </row>
    <row r="134" spans="1:15" s="4" customFormat="1" ht="14.25" customHeight="1">
      <c r="A134" s="6" t="s">
        <v>23</v>
      </c>
      <c r="B134" s="6" t="s">
        <v>19</v>
      </c>
      <c r="C134" s="6">
        <v>40</v>
      </c>
      <c r="D134" s="6">
        <v>2.9</v>
      </c>
      <c r="E134" s="6">
        <v>0.5</v>
      </c>
      <c r="F134" s="6">
        <v>13.6</v>
      </c>
      <c r="G134" s="6">
        <v>88</v>
      </c>
      <c r="H134" s="6">
        <v>0.05</v>
      </c>
      <c r="I134" s="6">
        <v>0</v>
      </c>
      <c r="J134" s="6">
        <v>0</v>
      </c>
      <c r="K134" s="6">
        <v>0</v>
      </c>
      <c r="L134" s="6">
        <v>9.6</v>
      </c>
      <c r="M134" s="6">
        <v>42.4</v>
      </c>
      <c r="N134" s="6">
        <v>9.6</v>
      </c>
      <c r="O134" s="6">
        <v>1.28</v>
      </c>
    </row>
    <row r="135" spans="1:16" s="4" customFormat="1" ht="15.75" customHeight="1">
      <c r="A135" s="6" t="s">
        <v>22</v>
      </c>
      <c r="B135" s="6"/>
      <c r="C135" s="6">
        <v>200</v>
      </c>
      <c r="D135" s="6">
        <v>0.8</v>
      </c>
      <c r="E135" s="6">
        <v>0.8</v>
      </c>
      <c r="F135" s="6">
        <v>19.6</v>
      </c>
      <c r="G135" s="6">
        <v>90</v>
      </c>
      <c r="H135" s="6">
        <v>0.04</v>
      </c>
      <c r="I135" s="6">
        <v>20</v>
      </c>
      <c r="J135" s="6">
        <v>0</v>
      </c>
      <c r="K135" s="6">
        <v>0</v>
      </c>
      <c r="L135" s="6">
        <v>32</v>
      </c>
      <c r="M135" s="6">
        <v>21.8</v>
      </c>
      <c r="N135" s="6">
        <v>18</v>
      </c>
      <c r="O135" s="6">
        <v>4.44</v>
      </c>
      <c r="P135" s="5"/>
    </row>
    <row r="136" spans="1:15" s="4" customFormat="1" ht="15">
      <c r="A136" s="11" t="s">
        <v>20</v>
      </c>
      <c r="B136" s="8"/>
      <c r="C136" s="8"/>
      <c r="D136" s="8">
        <f aca="true" t="shared" si="21" ref="D136:O136">SUM(D129:D135)</f>
        <v>40.83999999999999</v>
      </c>
      <c r="E136" s="8">
        <f t="shared" si="21"/>
        <v>32.94</v>
      </c>
      <c r="F136" s="8">
        <f t="shared" si="21"/>
        <v>117.75</v>
      </c>
      <c r="G136" s="8">
        <f t="shared" si="21"/>
        <v>999.1100000000001</v>
      </c>
      <c r="H136" s="8">
        <f t="shared" si="21"/>
        <v>0.55</v>
      </c>
      <c r="I136" s="8">
        <f t="shared" si="21"/>
        <v>40.2</v>
      </c>
      <c r="J136" s="8">
        <f t="shared" si="21"/>
        <v>0.23</v>
      </c>
      <c r="K136" s="8">
        <f t="shared" si="21"/>
        <v>3.79</v>
      </c>
      <c r="L136" s="8">
        <f t="shared" si="21"/>
        <v>271.75</v>
      </c>
      <c r="M136" s="8">
        <f t="shared" si="21"/>
        <v>520.05</v>
      </c>
      <c r="N136" s="8">
        <f t="shared" si="21"/>
        <v>173.29</v>
      </c>
      <c r="O136" s="8">
        <f t="shared" si="21"/>
        <v>17.48</v>
      </c>
    </row>
    <row r="137" spans="1:15" s="4" customFormat="1" ht="15">
      <c r="A137" s="9" t="s">
        <v>24</v>
      </c>
      <c r="B137" s="6"/>
      <c r="C137" s="6"/>
      <c r="D137" s="6">
        <f aca="true" t="shared" si="22" ref="D137:O137">D127+D136</f>
        <v>56.28999999999999</v>
      </c>
      <c r="E137" s="6">
        <f t="shared" si="22"/>
        <v>58.06</v>
      </c>
      <c r="F137" s="6">
        <f t="shared" si="22"/>
        <v>223.01</v>
      </c>
      <c r="G137" s="32">
        <f t="shared" si="22"/>
        <v>1708.65</v>
      </c>
      <c r="H137" s="6">
        <f t="shared" si="22"/>
        <v>0.79</v>
      </c>
      <c r="I137" s="6">
        <f t="shared" si="22"/>
        <v>41.040000000000006</v>
      </c>
      <c r="J137" s="6">
        <f t="shared" si="22"/>
        <v>0.25</v>
      </c>
      <c r="K137" s="6">
        <f t="shared" si="22"/>
        <v>6.8500000000000005</v>
      </c>
      <c r="L137" s="6">
        <f t="shared" si="22"/>
        <v>463.45</v>
      </c>
      <c r="M137" s="6">
        <f t="shared" si="22"/>
        <v>754.1099999999999</v>
      </c>
      <c r="N137" s="6">
        <f t="shared" si="22"/>
        <v>234.20999999999998</v>
      </c>
      <c r="O137" s="6">
        <f t="shared" si="22"/>
        <v>19.85</v>
      </c>
    </row>
    <row r="138" spans="1:15" s="4" customFormat="1" ht="15.75" customHeight="1">
      <c r="A138" s="52" t="s">
        <v>41</v>
      </c>
      <c r="B138" s="52"/>
      <c r="C138" s="52"/>
      <c r="D138" s="52"/>
      <c r="E138" s="52"/>
      <c r="F138" s="52"/>
      <c r="G138" s="52"/>
      <c r="H138" s="52"/>
      <c r="I138" s="52"/>
      <c r="J138" s="52"/>
      <c r="K138" s="52"/>
      <c r="L138" s="52"/>
      <c r="M138" s="52"/>
      <c r="N138" s="52"/>
      <c r="O138" s="52"/>
    </row>
    <row r="139" spans="1:15" s="4" customFormat="1" ht="15.75" customHeight="1">
      <c r="A139" s="46" t="s">
        <v>25</v>
      </c>
      <c r="B139" s="47"/>
      <c r="C139" s="47"/>
      <c r="D139" s="47"/>
      <c r="E139" s="47"/>
      <c r="F139" s="47"/>
      <c r="G139" s="47"/>
      <c r="H139" s="47"/>
      <c r="I139" s="47"/>
      <c r="J139" s="47"/>
      <c r="K139" s="47"/>
      <c r="L139" s="47"/>
      <c r="M139" s="47"/>
      <c r="N139" s="47"/>
      <c r="O139" s="48"/>
    </row>
    <row r="140" spans="1:15" s="30" customFormat="1" ht="13.5" customHeight="1">
      <c r="A140" s="29" t="s">
        <v>95</v>
      </c>
      <c r="B140" s="29">
        <v>132</v>
      </c>
      <c r="C140" s="29">
        <v>130</v>
      </c>
      <c r="D140" s="29">
        <v>11.66</v>
      </c>
      <c r="E140" s="29">
        <v>18.04</v>
      </c>
      <c r="F140" s="29">
        <v>3.04</v>
      </c>
      <c r="G140" s="29">
        <v>221.08</v>
      </c>
      <c r="H140" s="29">
        <v>0.04</v>
      </c>
      <c r="I140" s="29">
        <v>0.38</v>
      </c>
      <c r="J140" s="29">
        <v>0.08</v>
      </c>
      <c r="K140" s="29">
        <v>0.58</v>
      </c>
      <c r="L140" s="29">
        <v>72.26</v>
      </c>
      <c r="M140" s="29">
        <v>92.52</v>
      </c>
      <c r="N140" s="29">
        <v>10.02</v>
      </c>
      <c r="O140" s="29">
        <v>0.78</v>
      </c>
    </row>
    <row r="141" spans="1:21" s="35" customFormat="1" ht="15">
      <c r="A141" s="29" t="s">
        <v>51</v>
      </c>
      <c r="B141" s="29">
        <v>229</v>
      </c>
      <c r="C141" s="29">
        <v>60</v>
      </c>
      <c r="D141" s="29">
        <v>1.87</v>
      </c>
      <c r="E141" s="29">
        <v>1.98</v>
      </c>
      <c r="F141" s="29">
        <v>4.2</v>
      </c>
      <c r="G141" s="29">
        <v>46.7</v>
      </c>
      <c r="H141" s="29">
        <v>0.05</v>
      </c>
      <c r="I141" s="29">
        <v>1.45</v>
      </c>
      <c r="J141" s="29">
        <v>0.1</v>
      </c>
      <c r="K141" s="29">
        <v>0.13</v>
      </c>
      <c r="L141" s="29">
        <v>10</v>
      </c>
      <c r="M141" s="29">
        <v>28</v>
      </c>
      <c r="N141" s="29">
        <v>9</v>
      </c>
      <c r="O141" s="29">
        <v>21</v>
      </c>
      <c r="P141" s="30"/>
      <c r="Q141" s="30"/>
      <c r="R141" s="30"/>
      <c r="S141" s="30"/>
      <c r="T141" s="30"/>
      <c r="U141" s="30"/>
    </row>
    <row r="142" spans="1:15" s="4" customFormat="1" ht="15">
      <c r="A142" s="6" t="s">
        <v>38</v>
      </c>
      <c r="B142" s="6">
        <v>294</v>
      </c>
      <c r="C142" s="6">
        <v>200</v>
      </c>
      <c r="D142" s="6">
        <v>0.07</v>
      </c>
      <c r="E142" s="6">
        <v>0.01</v>
      </c>
      <c r="F142" s="6">
        <v>15.31</v>
      </c>
      <c r="G142" s="6">
        <v>61.62</v>
      </c>
      <c r="H142" s="6">
        <v>0</v>
      </c>
      <c r="I142" s="6">
        <v>2.9</v>
      </c>
      <c r="J142" s="6">
        <v>0</v>
      </c>
      <c r="K142" s="6">
        <v>0.01</v>
      </c>
      <c r="L142" s="6">
        <v>8.05</v>
      </c>
      <c r="M142" s="6">
        <v>9.79</v>
      </c>
      <c r="N142" s="6">
        <v>5.24</v>
      </c>
      <c r="O142" s="6">
        <v>0.9</v>
      </c>
    </row>
    <row r="143" spans="1:15" s="4" customFormat="1" ht="15">
      <c r="A143" s="6" t="s">
        <v>21</v>
      </c>
      <c r="B143" s="6"/>
      <c r="C143" s="6">
        <v>40</v>
      </c>
      <c r="D143" s="6">
        <v>3.3</v>
      </c>
      <c r="E143" s="6">
        <v>1.2</v>
      </c>
      <c r="F143" s="6">
        <v>19.92</v>
      </c>
      <c r="G143" s="6">
        <v>104</v>
      </c>
      <c r="H143" s="6">
        <v>0.1</v>
      </c>
      <c r="I143" s="6">
        <v>0</v>
      </c>
      <c r="J143" s="6">
        <v>0</v>
      </c>
      <c r="K143" s="6">
        <v>1.69</v>
      </c>
      <c r="L143" s="6">
        <v>14.21</v>
      </c>
      <c r="M143" s="6">
        <v>56.88</v>
      </c>
      <c r="N143" s="6">
        <v>23.55</v>
      </c>
      <c r="O143" s="6">
        <v>1.07</v>
      </c>
    </row>
    <row r="144" spans="1:15" s="39" customFormat="1" ht="15.75" customHeight="1">
      <c r="A144" s="6" t="s">
        <v>57</v>
      </c>
      <c r="B144" s="6" t="s">
        <v>19</v>
      </c>
      <c r="C144" s="6">
        <v>30</v>
      </c>
      <c r="D144" s="6">
        <v>2.08</v>
      </c>
      <c r="E144" s="6">
        <v>5</v>
      </c>
      <c r="F144" s="6">
        <v>20.55</v>
      </c>
      <c r="G144" s="6">
        <v>135.3</v>
      </c>
      <c r="H144" s="6">
        <v>0.03</v>
      </c>
      <c r="I144" s="6">
        <v>0</v>
      </c>
      <c r="J144" s="6">
        <v>0</v>
      </c>
      <c r="K144" s="6">
        <v>0</v>
      </c>
      <c r="L144" s="6">
        <v>6.9</v>
      </c>
      <c r="M144" s="6">
        <v>19.5</v>
      </c>
      <c r="N144" s="6">
        <v>3</v>
      </c>
      <c r="O144" s="6">
        <v>0.22</v>
      </c>
    </row>
    <row r="145" spans="1:15" s="4" customFormat="1" ht="15">
      <c r="A145" s="11" t="s">
        <v>20</v>
      </c>
      <c r="B145" s="8"/>
      <c r="C145" s="8"/>
      <c r="D145" s="8">
        <f aca="true" t="shared" si="23" ref="D145:O145">SUM(D140:D144)</f>
        <v>18.980000000000004</v>
      </c>
      <c r="E145" s="8">
        <f t="shared" si="23"/>
        <v>26.23</v>
      </c>
      <c r="F145" s="8">
        <f t="shared" si="23"/>
        <v>63.019999999999996</v>
      </c>
      <c r="G145" s="8">
        <f t="shared" si="23"/>
        <v>568.7</v>
      </c>
      <c r="H145" s="8">
        <f t="shared" si="23"/>
        <v>0.22</v>
      </c>
      <c r="I145" s="8">
        <f t="shared" si="23"/>
        <v>4.73</v>
      </c>
      <c r="J145" s="8">
        <f t="shared" si="23"/>
        <v>0.18</v>
      </c>
      <c r="K145" s="8">
        <f t="shared" si="23"/>
        <v>2.41</v>
      </c>
      <c r="L145" s="8">
        <f t="shared" si="23"/>
        <v>111.42000000000002</v>
      </c>
      <c r="M145" s="8">
        <f t="shared" si="23"/>
        <v>206.69</v>
      </c>
      <c r="N145" s="8">
        <f t="shared" si="23"/>
        <v>50.81</v>
      </c>
      <c r="O145" s="8">
        <f t="shared" si="23"/>
        <v>23.97</v>
      </c>
    </row>
    <row r="146" spans="1:15" s="4" customFormat="1" ht="15">
      <c r="A146" s="49" t="s">
        <v>15</v>
      </c>
      <c r="B146" s="50"/>
      <c r="C146" s="50"/>
      <c r="D146" s="50"/>
      <c r="E146" s="50"/>
      <c r="F146" s="50"/>
      <c r="G146" s="50"/>
      <c r="H146" s="50"/>
      <c r="I146" s="50"/>
      <c r="J146" s="50"/>
      <c r="K146" s="50"/>
      <c r="L146" s="50"/>
      <c r="M146" s="50"/>
      <c r="N146" s="50"/>
      <c r="O146" s="51"/>
    </row>
    <row r="147" spans="1:15" s="4" customFormat="1" ht="46.5" customHeight="1">
      <c r="A147" s="6" t="s">
        <v>69</v>
      </c>
      <c r="B147" s="6">
        <v>63</v>
      </c>
      <c r="C147" s="6">
        <v>250</v>
      </c>
      <c r="D147" s="6">
        <v>6.56</v>
      </c>
      <c r="E147" s="6">
        <v>9.38</v>
      </c>
      <c r="F147" s="6">
        <v>10.64</v>
      </c>
      <c r="G147" s="6">
        <v>153.16</v>
      </c>
      <c r="H147" s="6">
        <v>0.06</v>
      </c>
      <c r="I147" s="6">
        <v>14.9</v>
      </c>
      <c r="J147" s="6">
        <v>0.16</v>
      </c>
      <c r="K147" s="6">
        <v>0.47</v>
      </c>
      <c r="L147" s="6">
        <v>86.9</v>
      </c>
      <c r="M147" s="6">
        <v>179.96</v>
      </c>
      <c r="N147" s="6">
        <v>50.63</v>
      </c>
      <c r="O147" s="6">
        <v>3.96</v>
      </c>
    </row>
    <row r="148" spans="1:15" s="4" customFormat="1" ht="15">
      <c r="A148" s="6" t="s">
        <v>42</v>
      </c>
      <c r="B148" s="6">
        <v>181</v>
      </c>
      <c r="C148" s="6">
        <v>190</v>
      </c>
      <c r="D148" s="6">
        <v>21.38</v>
      </c>
      <c r="E148" s="6">
        <v>18.98</v>
      </c>
      <c r="F148" s="6">
        <v>19.11</v>
      </c>
      <c r="G148" s="6">
        <v>338.56</v>
      </c>
      <c r="H148" s="6">
        <v>0.17</v>
      </c>
      <c r="I148" s="6">
        <v>20.3</v>
      </c>
      <c r="J148" s="6">
        <v>0.01</v>
      </c>
      <c r="K148" s="6">
        <v>0.57</v>
      </c>
      <c r="L148" s="6">
        <v>22.87</v>
      </c>
      <c r="M148" s="6">
        <v>252.16</v>
      </c>
      <c r="N148" s="6">
        <v>49.96</v>
      </c>
      <c r="O148" s="6">
        <v>2.9</v>
      </c>
    </row>
    <row r="149" spans="1:15" s="4" customFormat="1" ht="15">
      <c r="A149" s="6" t="s">
        <v>70</v>
      </c>
      <c r="B149" s="6">
        <v>246</v>
      </c>
      <c r="C149" s="6">
        <v>60</v>
      </c>
      <c r="D149" s="6">
        <v>0.48</v>
      </c>
      <c r="E149" s="6">
        <v>0.06</v>
      </c>
      <c r="F149" s="6">
        <v>1.98</v>
      </c>
      <c r="G149" s="6">
        <v>8.4</v>
      </c>
      <c r="H149" s="6">
        <v>0.048</v>
      </c>
      <c r="I149" s="6">
        <v>21</v>
      </c>
      <c r="J149" s="6">
        <v>0.036</v>
      </c>
      <c r="K149" s="6">
        <v>0.42</v>
      </c>
      <c r="L149" s="6">
        <v>22.2</v>
      </c>
      <c r="M149" s="6">
        <v>40.8</v>
      </c>
      <c r="N149" s="6">
        <v>20.4</v>
      </c>
      <c r="O149" s="6">
        <v>0.75</v>
      </c>
    </row>
    <row r="150" spans="1:15" s="4" customFormat="1" ht="15">
      <c r="A150" s="6" t="s">
        <v>21</v>
      </c>
      <c r="B150" s="6"/>
      <c r="C150" s="6">
        <v>40</v>
      </c>
      <c r="D150" s="6">
        <v>3.3</v>
      </c>
      <c r="E150" s="6">
        <v>1.2</v>
      </c>
      <c r="F150" s="6">
        <v>19.92</v>
      </c>
      <c r="G150" s="6">
        <v>104</v>
      </c>
      <c r="H150" s="6">
        <v>0.1</v>
      </c>
      <c r="I150" s="6">
        <v>0</v>
      </c>
      <c r="J150" s="6">
        <v>0</v>
      </c>
      <c r="K150" s="6">
        <v>1.69</v>
      </c>
      <c r="L150" s="6">
        <v>14.21</v>
      </c>
      <c r="M150" s="6">
        <v>56.88</v>
      </c>
      <c r="N150" s="6">
        <v>23.55</v>
      </c>
      <c r="O150" s="6">
        <v>1.07</v>
      </c>
    </row>
    <row r="151" spans="1:15" s="4" customFormat="1" ht="15">
      <c r="A151" s="6" t="s">
        <v>23</v>
      </c>
      <c r="B151" s="6" t="s">
        <v>19</v>
      </c>
      <c r="C151" s="6">
        <v>40</v>
      </c>
      <c r="D151" s="6">
        <v>2.9</v>
      </c>
      <c r="E151" s="6">
        <v>0.5</v>
      </c>
      <c r="F151" s="6">
        <v>13.6</v>
      </c>
      <c r="G151" s="6">
        <v>88</v>
      </c>
      <c r="H151" s="6">
        <v>0.05</v>
      </c>
      <c r="I151" s="6">
        <v>0</v>
      </c>
      <c r="J151" s="6">
        <v>0</v>
      </c>
      <c r="K151" s="6">
        <v>0</v>
      </c>
      <c r="L151" s="6">
        <v>9.6</v>
      </c>
      <c r="M151" s="6">
        <v>42.4</v>
      </c>
      <c r="N151" s="6">
        <v>9.6</v>
      </c>
      <c r="O151" s="6">
        <v>1.28</v>
      </c>
    </row>
    <row r="152" spans="1:15" s="4" customFormat="1" ht="15">
      <c r="A152" s="6" t="s">
        <v>97</v>
      </c>
      <c r="B152" s="6">
        <v>293</v>
      </c>
      <c r="C152" s="6">
        <v>200</v>
      </c>
      <c r="D152" s="6">
        <v>2</v>
      </c>
      <c r="E152" s="6">
        <v>0.2</v>
      </c>
      <c r="F152" s="6">
        <v>5.8</v>
      </c>
      <c r="G152" s="6">
        <v>36</v>
      </c>
      <c r="H152" s="6">
        <v>0.04</v>
      </c>
      <c r="I152" s="6">
        <v>8</v>
      </c>
      <c r="J152" s="6">
        <v>0.01</v>
      </c>
      <c r="K152" s="6">
        <v>0.2</v>
      </c>
      <c r="L152" s="6">
        <v>40</v>
      </c>
      <c r="M152" s="6">
        <v>36</v>
      </c>
      <c r="N152" s="6">
        <v>20</v>
      </c>
      <c r="O152" s="6">
        <v>0.4</v>
      </c>
    </row>
    <row r="153" spans="1:15" s="4" customFormat="1" ht="15">
      <c r="A153" s="11" t="s">
        <v>20</v>
      </c>
      <c r="B153" s="8"/>
      <c r="C153" s="8"/>
      <c r="D153" s="8">
        <f aca="true" t="shared" si="24" ref="D153:O153">SUM(D147:D169)</f>
        <v>45.10999999999999</v>
      </c>
      <c r="E153" s="8">
        <f t="shared" si="24"/>
        <v>53.370000000000005</v>
      </c>
      <c r="F153" s="8">
        <f t="shared" si="24"/>
        <v>104.28999999999998</v>
      </c>
      <c r="G153" s="8">
        <f t="shared" si="24"/>
        <v>1108.21</v>
      </c>
      <c r="H153" s="8">
        <f t="shared" si="24"/>
        <v>0.6300000000000001</v>
      </c>
      <c r="I153" s="8">
        <f t="shared" si="24"/>
        <v>39.18</v>
      </c>
      <c r="J153" s="8">
        <f t="shared" si="24"/>
        <v>13.2</v>
      </c>
      <c r="K153" s="8">
        <f t="shared" si="24"/>
        <v>2.3200000000000003</v>
      </c>
      <c r="L153" s="8">
        <f t="shared" si="24"/>
        <v>317.98</v>
      </c>
      <c r="M153" s="8">
        <f t="shared" si="24"/>
        <v>868.2099999999999</v>
      </c>
      <c r="N153" s="8">
        <f t="shared" si="24"/>
        <v>147.37</v>
      </c>
      <c r="O153" s="8">
        <f t="shared" si="24"/>
        <v>15.880000000000003</v>
      </c>
    </row>
    <row r="154" spans="1:15" s="4" customFormat="1" ht="15">
      <c r="A154" s="9" t="s">
        <v>24</v>
      </c>
      <c r="B154" s="6"/>
      <c r="C154" s="6"/>
      <c r="D154" s="6">
        <f aca="true" t="shared" si="25" ref="D154:O154">D145+D153</f>
        <v>57.599999999999994</v>
      </c>
      <c r="E154" s="6">
        <f t="shared" si="25"/>
        <v>71.03</v>
      </c>
      <c r="F154" s="6">
        <f t="shared" si="25"/>
        <v>204.12</v>
      </c>
      <c r="G154" s="12">
        <f t="shared" si="25"/>
        <v>1729.83</v>
      </c>
      <c r="H154" s="6">
        <f t="shared" si="25"/>
        <v>0.9900000000000001</v>
      </c>
      <c r="I154" s="6">
        <f t="shared" si="25"/>
        <v>63.05</v>
      </c>
      <c r="J154" s="6">
        <f t="shared" si="25"/>
        <v>13.26</v>
      </c>
      <c r="K154" s="6">
        <f t="shared" si="25"/>
        <v>6.09</v>
      </c>
      <c r="L154" s="6">
        <f t="shared" si="25"/>
        <v>414.45000000000005</v>
      </c>
      <c r="M154" s="6">
        <f t="shared" si="25"/>
        <v>1107.1899999999998</v>
      </c>
      <c r="N154" s="6">
        <f t="shared" si="25"/>
        <v>245.47</v>
      </c>
      <c r="O154" s="6">
        <f t="shared" si="25"/>
        <v>21.07</v>
      </c>
    </row>
    <row r="155" spans="1:15" s="4" customFormat="1" ht="15.75" customHeight="1">
      <c r="A155" s="52" t="s">
        <v>44</v>
      </c>
      <c r="B155" s="52"/>
      <c r="C155" s="52"/>
      <c r="D155" s="52"/>
      <c r="E155" s="52"/>
      <c r="F155" s="52"/>
      <c r="G155" s="52"/>
      <c r="H155" s="52"/>
      <c r="I155" s="52"/>
      <c r="J155" s="52"/>
      <c r="K155" s="52"/>
      <c r="L155" s="52"/>
      <c r="M155" s="52"/>
      <c r="N155" s="52"/>
      <c r="O155" s="52"/>
    </row>
    <row r="156" spans="1:15" s="4" customFormat="1" ht="15">
      <c r="A156" s="46" t="s">
        <v>25</v>
      </c>
      <c r="B156" s="47"/>
      <c r="C156" s="47"/>
      <c r="D156" s="47"/>
      <c r="E156" s="47"/>
      <c r="F156" s="47"/>
      <c r="G156" s="47"/>
      <c r="H156" s="47"/>
      <c r="I156" s="47"/>
      <c r="J156" s="47"/>
      <c r="K156" s="47"/>
      <c r="L156" s="47"/>
      <c r="M156" s="47"/>
      <c r="N156" s="47"/>
      <c r="O156" s="48"/>
    </row>
    <row r="157" spans="1:15" s="39" customFormat="1" ht="15">
      <c r="A157" s="6" t="s">
        <v>106</v>
      </c>
      <c r="B157" s="13">
        <v>108</v>
      </c>
      <c r="C157" s="6" t="s">
        <v>17</v>
      </c>
      <c r="D157" s="6">
        <v>7.44</v>
      </c>
      <c r="E157" s="6">
        <v>8.07</v>
      </c>
      <c r="F157" s="6">
        <v>35.28</v>
      </c>
      <c r="G157" s="6">
        <v>243.92</v>
      </c>
      <c r="H157" s="6">
        <v>0.01</v>
      </c>
      <c r="I157" s="6">
        <v>0.28</v>
      </c>
      <c r="J157" s="6">
        <v>0.01</v>
      </c>
      <c r="K157" s="6">
        <v>0.17</v>
      </c>
      <c r="L157" s="6">
        <v>114.71</v>
      </c>
      <c r="M157" s="6">
        <v>153.15</v>
      </c>
      <c r="N157" s="6">
        <v>28.61</v>
      </c>
      <c r="O157" s="6">
        <v>2.28</v>
      </c>
    </row>
    <row r="158" spans="1:15" s="4" customFormat="1" ht="15" customHeight="1">
      <c r="A158" s="6" t="s">
        <v>63</v>
      </c>
      <c r="B158" s="6">
        <v>139</v>
      </c>
      <c r="C158" s="6">
        <v>40</v>
      </c>
      <c r="D158" s="6">
        <v>5.08</v>
      </c>
      <c r="E158" s="6">
        <v>4.6</v>
      </c>
      <c r="F158" s="6">
        <v>0.28</v>
      </c>
      <c r="G158" s="6">
        <v>62.8</v>
      </c>
      <c r="H158" s="6">
        <v>0.01</v>
      </c>
      <c r="I158" s="6">
        <v>0</v>
      </c>
      <c r="J158" s="6">
        <v>0.02</v>
      </c>
      <c r="K158" s="6">
        <v>0.24</v>
      </c>
      <c r="L158" s="6">
        <v>7.3</v>
      </c>
      <c r="M158" s="6">
        <v>23.96</v>
      </c>
      <c r="N158" s="6">
        <v>1.44</v>
      </c>
      <c r="O158" s="6">
        <v>0.34</v>
      </c>
    </row>
    <row r="159" spans="1:15" s="4" customFormat="1" ht="14.25" customHeight="1">
      <c r="A159" s="6" t="s">
        <v>32</v>
      </c>
      <c r="B159" s="6" t="s">
        <v>19</v>
      </c>
      <c r="C159" s="6" t="s">
        <v>18</v>
      </c>
      <c r="D159" s="6">
        <v>3.48</v>
      </c>
      <c r="E159" s="6">
        <v>8.4</v>
      </c>
      <c r="F159" s="6">
        <v>20.02</v>
      </c>
      <c r="G159" s="6">
        <v>170</v>
      </c>
      <c r="H159" s="6">
        <v>0.1</v>
      </c>
      <c r="I159" s="6">
        <v>0.28</v>
      </c>
      <c r="J159" s="6">
        <v>0</v>
      </c>
      <c r="K159" s="6">
        <v>1.79</v>
      </c>
      <c r="L159" s="6">
        <v>16.41</v>
      </c>
      <c r="M159" s="6">
        <v>58.78</v>
      </c>
      <c r="N159" s="6">
        <v>23.85</v>
      </c>
      <c r="O159" s="6">
        <v>1.09</v>
      </c>
    </row>
    <row r="160" spans="1:15" s="4" customFormat="1" ht="15">
      <c r="A160" s="6" t="s">
        <v>30</v>
      </c>
      <c r="B160" s="6">
        <v>269</v>
      </c>
      <c r="C160" s="6">
        <v>200</v>
      </c>
      <c r="D160" s="6">
        <v>3.77</v>
      </c>
      <c r="E160" s="6">
        <v>3.93</v>
      </c>
      <c r="F160" s="6">
        <v>25.95</v>
      </c>
      <c r="G160" s="6">
        <v>153.92</v>
      </c>
      <c r="H160" s="6">
        <v>0.03</v>
      </c>
      <c r="I160" s="6">
        <v>1</v>
      </c>
      <c r="J160" s="6">
        <v>0.02</v>
      </c>
      <c r="K160" s="6">
        <v>0.01</v>
      </c>
      <c r="L160" s="6">
        <v>121.94</v>
      </c>
      <c r="M160" s="6">
        <v>114.13</v>
      </c>
      <c r="N160" s="6">
        <v>6.7</v>
      </c>
      <c r="O160" s="6">
        <v>0.51</v>
      </c>
    </row>
    <row r="161" spans="1:16" s="4" customFormat="1" ht="15.75" customHeight="1">
      <c r="A161" s="6" t="s">
        <v>22</v>
      </c>
      <c r="B161" s="6"/>
      <c r="C161" s="6">
        <v>200</v>
      </c>
      <c r="D161" s="6">
        <v>0.8</v>
      </c>
      <c r="E161" s="6">
        <v>0.8</v>
      </c>
      <c r="F161" s="6">
        <v>19.6</v>
      </c>
      <c r="G161" s="6">
        <v>90</v>
      </c>
      <c r="H161" s="6">
        <v>0.04</v>
      </c>
      <c r="I161" s="6">
        <v>20</v>
      </c>
      <c r="J161" s="6">
        <v>0</v>
      </c>
      <c r="K161" s="6">
        <v>0</v>
      </c>
      <c r="L161" s="6">
        <v>32</v>
      </c>
      <c r="M161" s="6">
        <v>21.8</v>
      </c>
      <c r="N161" s="6">
        <v>18</v>
      </c>
      <c r="O161" s="6">
        <v>4.44</v>
      </c>
      <c r="P161" s="5"/>
    </row>
    <row r="162" spans="1:15" s="4" customFormat="1" ht="15" customHeight="1">
      <c r="A162" s="11" t="s">
        <v>20</v>
      </c>
      <c r="B162" s="8"/>
      <c r="C162" s="8"/>
      <c r="D162" s="8">
        <f aca="true" t="shared" si="26" ref="D162:O162">SUM(D157:D161)</f>
        <v>20.57</v>
      </c>
      <c r="E162" s="8">
        <f t="shared" si="26"/>
        <v>25.8</v>
      </c>
      <c r="F162" s="8">
        <f t="shared" si="26"/>
        <v>101.13</v>
      </c>
      <c r="G162" s="8">
        <f t="shared" si="26"/>
        <v>720.64</v>
      </c>
      <c r="H162" s="8">
        <f t="shared" si="26"/>
        <v>0.19000000000000003</v>
      </c>
      <c r="I162" s="8">
        <f t="shared" si="26"/>
        <v>21.56</v>
      </c>
      <c r="J162" s="8">
        <f t="shared" si="26"/>
        <v>0.05</v>
      </c>
      <c r="K162" s="8">
        <f t="shared" si="26"/>
        <v>2.21</v>
      </c>
      <c r="L162" s="8">
        <f t="shared" si="26"/>
        <v>292.36</v>
      </c>
      <c r="M162" s="8">
        <f t="shared" si="26"/>
        <v>371.82</v>
      </c>
      <c r="N162" s="8">
        <f t="shared" si="26"/>
        <v>78.60000000000001</v>
      </c>
      <c r="O162" s="8">
        <f t="shared" si="26"/>
        <v>8.66</v>
      </c>
    </row>
    <row r="163" spans="1:15" s="4" customFormat="1" ht="12" customHeight="1">
      <c r="A163" s="49" t="s">
        <v>15</v>
      </c>
      <c r="B163" s="50"/>
      <c r="C163" s="50"/>
      <c r="D163" s="50"/>
      <c r="E163" s="50"/>
      <c r="F163" s="50"/>
      <c r="G163" s="50"/>
      <c r="H163" s="50"/>
      <c r="I163" s="50"/>
      <c r="J163" s="50"/>
      <c r="K163" s="50"/>
      <c r="L163" s="50"/>
      <c r="M163" s="50"/>
      <c r="N163" s="50"/>
      <c r="O163" s="51"/>
    </row>
    <row r="164" spans="1:15" s="45" customFormat="1" ht="30" customHeight="1">
      <c r="A164" s="44" t="s">
        <v>74</v>
      </c>
      <c r="B164" s="44">
        <v>70</v>
      </c>
      <c r="C164" s="44">
        <v>250</v>
      </c>
      <c r="D164" s="44">
        <v>6.72</v>
      </c>
      <c r="E164" s="44">
        <v>7.21</v>
      </c>
      <c r="F164" s="44">
        <v>8.77</v>
      </c>
      <c r="G164" s="44">
        <v>177.98</v>
      </c>
      <c r="H164" s="44">
        <v>0.15</v>
      </c>
      <c r="I164" s="44">
        <v>11.4</v>
      </c>
      <c r="J164" s="44">
        <v>0.2</v>
      </c>
      <c r="K164" s="44">
        <v>1.35</v>
      </c>
      <c r="L164" s="44">
        <v>17.45</v>
      </c>
      <c r="M164" s="44">
        <v>115.3</v>
      </c>
      <c r="N164" s="44">
        <v>34.45</v>
      </c>
      <c r="O164" s="44">
        <v>1.68</v>
      </c>
    </row>
    <row r="165" spans="1:21" s="4" customFormat="1" ht="15">
      <c r="A165" s="6" t="s">
        <v>107</v>
      </c>
      <c r="B165" s="6">
        <v>180</v>
      </c>
      <c r="C165" s="6">
        <v>100</v>
      </c>
      <c r="D165" s="6">
        <v>18.56</v>
      </c>
      <c r="E165" s="6">
        <v>20.72</v>
      </c>
      <c r="F165" s="6">
        <v>5.77</v>
      </c>
      <c r="G165" s="6">
        <v>283.79</v>
      </c>
      <c r="H165" s="6">
        <v>0.07</v>
      </c>
      <c r="I165" s="6">
        <v>1.72</v>
      </c>
      <c r="J165" s="6">
        <v>0</v>
      </c>
      <c r="K165" s="6">
        <v>0.5</v>
      </c>
      <c r="L165" s="6">
        <v>13.22</v>
      </c>
      <c r="M165" s="6">
        <v>192</v>
      </c>
      <c r="N165" s="6">
        <v>26.61</v>
      </c>
      <c r="O165" s="6">
        <v>1.97</v>
      </c>
      <c r="P165" s="39"/>
      <c r="Q165" s="39"/>
      <c r="R165" s="39"/>
      <c r="S165" s="39"/>
      <c r="T165" s="39"/>
      <c r="U165" s="39"/>
    </row>
    <row r="166" spans="1:18" s="42" customFormat="1" ht="15">
      <c r="A166" s="6" t="s">
        <v>108</v>
      </c>
      <c r="B166" s="6">
        <v>224</v>
      </c>
      <c r="C166" s="6">
        <v>180</v>
      </c>
      <c r="D166" s="6">
        <v>4.66</v>
      </c>
      <c r="E166" s="6">
        <v>6.1</v>
      </c>
      <c r="F166" s="6">
        <v>48.33</v>
      </c>
      <c r="G166" s="6">
        <v>270.22</v>
      </c>
      <c r="H166" s="6">
        <v>0.04</v>
      </c>
      <c r="I166" s="6">
        <v>0.23</v>
      </c>
      <c r="J166" s="6">
        <v>0</v>
      </c>
      <c r="K166" s="6">
        <v>0.34</v>
      </c>
      <c r="L166" s="6">
        <v>3.98</v>
      </c>
      <c r="M166" s="6">
        <v>47.65</v>
      </c>
      <c r="N166" s="6">
        <v>12.13</v>
      </c>
      <c r="O166" s="6">
        <v>0.63</v>
      </c>
      <c r="P166" s="43"/>
      <c r="Q166" s="43"/>
      <c r="R166" s="43"/>
    </row>
    <row r="167" spans="1:15" s="4" customFormat="1" ht="15">
      <c r="A167" s="6" t="s">
        <v>86</v>
      </c>
      <c r="B167" s="6">
        <v>246</v>
      </c>
      <c r="C167" s="6">
        <v>100</v>
      </c>
      <c r="D167" s="6">
        <v>1.1</v>
      </c>
      <c r="E167" s="6">
        <v>0.2</v>
      </c>
      <c r="F167" s="6">
        <v>4.6</v>
      </c>
      <c r="G167" s="6">
        <v>23</v>
      </c>
      <c r="H167" s="6">
        <v>0.08</v>
      </c>
      <c r="I167" s="6">
        <v>35</v>
      </c>
      <c r="J167" s="6">
        <v>0.06</v>
      </c>
      <c r="K167" s="6">
        <v>0.7</v>
      </c>
      <c r="L167" s="6">
        <v>37</v>
      </c>
      <c r="M167" s="6">
        <v>68</v>
      </c>
      <c r="N167" s="6">
        <v>34</v>
      </c>
      <c r="O167" s="6">
        <v>1.5</v>
      </c>
    </row>
    <row r="168" spans="1:15" s="45" customFormat="1" ht="15">
      <c r="A168" s="44" t="s">
        <v>49</v>
      </c>
      <c r="B168" s="44">
        <v>246</v>
      </c>
      <c r="C168" s="44">
        <v>200</v>
      </c>
      <c r="D168" s="44">
        <v>5.6</v>
      </c>
      <c r="E168" s="44">
        <v>6.38</v>
      </c>
      <c r="F168" s="44">
        <v>8.18</v>
      </c>
      <c r="G168" s="44">
        <v>112.52</v>
      </c>
      <c r="H168" s="44">
        <v>0.08</v>
      </c>
      <c r="I168" s="44">
        <v>1.4</v>
      </c>
      <c r="J168" s="44">
        <v>0.04</v>
      </c>
      <c r="K168" s="44">
        <v>0</v>
      </c>
      <c r="L168" s="44">
        <v>240</v>
      </c>
      <c r="M168" s="44">
        <v>180</v>
      </c>
      <c r="N168" s="44">
        <v>28</v>
      </c>
      <c r="O168" s="44">
        <v>0.2</v>
      </c>
    </row>
    <row r="169" spans="1:15" s="4" customFormat="1" ht="15">
      <c r="A169" s="6" t="s">
        <v>23</v>
      </c>
      <c r="B169" s="6" t="s">
        <v>19</v>
      </c>
      <c r="C169" s="6">
        <v>40</v>
      </c>
      <c r="D169" s="6">
        <v>2.9</v>
      </c>
      <c r="E169" s="6">
        <v>0.5</v>
      </c>
      <c r="F169" s="6">
        <v>13.6</v>
      </c>
      <c r="G169" s="6">
        <v>88</v>
      </c>
      <c r="H169" s="6">
        <v>0.05</v>
      </c>
      <c r="I169" s="6">
        <v>0</v>
      </c>
      <c r="J169" s="6">
        <v>0</v>
      </c>
      <c r="K169" s="6">
        <v>0</v>
      </c>
      <c r="L169" s="6">
        <v>9.6</v>
      </c>
      <c r="M169" s="6">
        <v>42.4</v>
      </c>
      <c r="N169" s="6">
        <v>9.6</v>
      </c>
      <c r="O169" s="6">
        <v>1.28</v>
      </c>
    </row>
    <row r="170" spans="1:15" s="4" customFormat="1" ht="18.75" customHeight="1">
      <c r="A170" s="11" t="s">
        <v>20</v>
      </c>
      <c r="B170" s="8"/>
      <c r="C170" s="8"/>
      <c r="D170" s="8">
        <f aca="true" t="shared" si="27" ref="D170:O170">SUM(D164:D169)</f>
        <v>39.54</v>
      </c>
      <c r="E170" s="8">
        <f t="shared" si="27"/>
        <v>41.11000000000001</v>
      </c>
      <c r="F170" s="8">
        <f t="shared" si="27"/>
        <v>89.25</v>
      </c>
      <c r="G170" s="8">
        <f t="shared" si="27"/>
        <v>955.51</v>
      </c>
      <c r="H170" s="8">
        <f t="shared" si="27"/>
        <v>0.47000000000000003</v>
      </c>
      <c r="I170" s="8">
        <f t="shared" si="27"/>
        <v>49.75</v>
      </c>
      <c r="J170" s="8">
        <f t="shared" si="27"/>
        <v>0.3</v>
      </c>
      <c r="K170" s="8">
        <f t="shared" si="27"/>
        <v>2.8899999999999997</v>
      </c>
      <c r="L170" s="8">
        <f t="shared" si="27"/>
        <v>321.25</v>
      </c>
      <c r="M170" s="8">
        <f t="shared" si="27"/>
        <v>645.35</v>
      </c>
      <c r="N170" s="8">
        <f t="shared" si="27"/>
        <v>144.79</v>
      </c>
      <c r="O170" s="8">
        <f t="shared" si="27"/>
        <v>7.260000000000001</v>
      </c>
    </row>
    <row r="171" spans="1:15" s="4" customFormat="1" ht="15" customHeight="1">
      <c r="A171" s="9" t="s">
        <v>24</v>
      </c>
      <c r="B171" s="6"/>
      <c r="C171" s="6"/>
      <c r="D171" s="6">
        <f aca="true" t="shared" si="28" ref="D171:O171">D162+D170</f>
        <v>60.11</v>
      </c>
      <c r="E171" s="6">
        <f t="shared" si="28"/>
        <v>66.91000000000001</v>
      </c>
      <c r="F171" s="6">
        <f t="shared" si="28"/>
        <v>190.38</v>
      </c>
      <c r="G171" s="12">
        <f t="shared" si="28"/>
        <v>1676.15</v>
      </c>
      <c r="H171" s="6">
        <f t="shared" si="28"/>
        <v>0.66</v>
      </c>
      <c r="I171" s="6">
        <f t="shared" si="28"/>
        <v>71.31</v>
      </c>
      <c r="J171" s="6">
        <f t="shared" si="28"/>
        <v>0.35</v>
      </c>
      <c r="K171" s="6">
        <f t="shared" si="28"/>
        <v>5.1</v>
      </c>
      <c r="L171" s="6">
        <f t="shared" si="28"/>
        <v>613.61</v>
      </c>
      <c r="M171" s="6">
        <f t="shared" si="28"/>
        <v>1017.1700000000001</v>
      </c>
      <c r="N171" s="6">
        <f t="shared" si="28"/>
        <v>223.39</v>
      </c>
      <c r="O171" s="6">
        <f t="shared" si="28"/>
        <v>15.920000000000002</v>
      </c>
    </row>
    <row r="172" spans="1:15" s="4" customFormat="1" ht="12.75" customHeight="1">
      <c r="A172" s="52" t="s">
        <v>47</v>
      </c>
      <c r="B172" s="52"/>
      <c r="C172" s="52"/>
      <c r="D172" s="52"/>
      <c r="E172" s="52"/>
      <c r="F172" s="52"/>
      <c r="G172" s="52"/>
      <c r="H172" s="52"/>
      <c r="I172" s="52"/>
      <c r="J172" s="52"/>
      <c r="K172" s="52"/>
      <c r="L172" s="52"/>
      <c r="M172" s="52"/>
      <c r="N172" s="52"/>
      <c r="O172" s="52"/>
    </row>
    <row r="173" spans="1:15" s="4" customFormat="1" ht="12" customHeight="1">
      <c r="A173" s="46" t="s">
        <v>25</v>
      </c>
      <c r="B173" s="47"/>
      <c r="C173" s="47"/>
      <c r="D173" s="47"/>
      <c r="E173" s="47"/>
      <c r="F173" s="47"/>
      <c r="G173" s="47"/>
      <c r="H173" s="47"/>
      <c r="I173" s="47"/>
      <c r="J173" s="47"/>
      <c r="K173" s="47"/>
      <c r="L173" s="47"/>
      <c r="M173" s="47"/>
      <c r="N173" s="47"/>
      <c r="O173" s="48"/>
    </row>
    <row r="174" spans="1:15" s="43" customFormat="1" ht="15">
      <c r="A174" s="6" t="s">
        <v>109</v>
      </c>
      <c r="B174" s="6">
        <v>112</v>
      </c>
      <c r="C174" s="6" t="s">
        <v>17</v>
      </c>
      <c r="D174" s="6">
        <v>6.04</v>
      </c>
      <c r="E174" s="6">
        <v>7.27</v>
      </c>
      <c r="F174" s="6">
        <v>34.29</v>
      </c>
      <c r="G174" s="6">
        <v>227.16</v>
      </c>
      <c r="H174" s="6">
        <v>0.13</v>
      </c>
      <c r="I174" s="6">
        <v>0.29</v>
      </c>
      <c r="J174" s="6">
        <v>0.02</v>
      </c>
      <c r="K174" s="6">
        <v>0.17</v>
      </c>
      <c r="L174" s="6">
        <v>111.22</v>
      </c>
      <c r="M174" s="6">
        <v>145</v>
      </c>
      <c r="N174" s="6">
        <v>35.59</v>
      </c>
      <c r="O174" s="6">
        <v>2.49</v>
      </c>
    </row>
    <row r="175" spans="1:15" s="4" customFormat="1" ht="15">
      <c r="A175" s="6" t="s">
        <v>21</v>
      </c>
      <c r="B175" s="6"/>
      <c r="C175" s="6">
        <v>40</v>
      </c>
      <c r="D175" s="6">
        <v>3.3</v>
      </c>
      <c r="E175" s="6">
        <v>1.2</v>
      </c>
      <c r="F175" s="6">
        <v>19.92</v>
      </c>
      <c r="G175" s="6">
        <v>104</v>
      </c>
      <c r="H175" s="6">
        <v>0.1</v>
      </c>
      <c r="I175" s="6">
        <v>0</v>
      </c>
      <c r="J175" s="6">
        <v>0</v>
      </c>
      <c r="K175" s="6">
        <v>1.69</v>
      </c>
      <c r="L175" s="6">
        <v>14.21</v>
      </c>
      <c r="M175" s="6">
        <v>56.88</v>
      </c>
      <c r="N175" s="6">
        <v>23.55</v>
      </c>
      <c r="O175" s="6">
        <v>1.07</v>
      </c>
    </row>
    <row r="176" spans="1:15" s="10" customFormat="1" ht="15.75" customHeight="1">
      <c r="A176" s="6" t="s">
        <v>67</v>
      </c>
      <c r="B176" s="13">
        <v>366</v>
      </c>
      <c r="C176" s="13">
        <v>20</v>
      </c>
      <c r="D176" s="6">
        <v>4.62</v>
      </c>
      <c r="E176" s="6">
        <v>6</v>
      </c>
      <c r="F176" s="6">
        <v>0</v>
      </c>
      <c r="G176" s="6">
        <v>72.8</v>
      </c>
      <c r="H176" s="6">
        <v>0.01</v>
      </c>
      <c r="I176" s="6">
        <v>0.05</v>
      </c>
      <c r="J176" s="6">
        <v>0.08</v>
      </c>
      <c r="K176" s="6">
        <v>0.12</v>
      </c>
      <c r="L176" s="6">
        <v>300</v>
      </c>
      <c r="M176" s="6">
        <v>162</v>
      </c>
      <c r="N176" s="6">
        <v>15</v>
      </c>
      <c r="O176" s="6">
        <v>0.33</v>
      </c>
    </row>
    <row r="177" spans="1:18" s="4" customFormat="1" ht="14.25" customHeight="1">
      <c r="A177" s="14" t="s">
        <v>35</v>
      </c>
      <c r="B177" s="6">
        <v>287</v>
      </c>
      <c r="C177" s="6">
        <v>200</v>
      </c>
      <c r="D177" s="6">
        <v>1.4</v>
      </c>
      <c r="E177" s="6">
        <v>1.6</v>
      </c>
      <c r="F177" s="6">
        <v>17.35</v>
      </c>
      <c r="G177" s="6">
        <v>89.32</v>
      </c>
      <c r="H177" s="6">
        <v>0.01</v>
      </c>
      <c r="I177" s="6">
        <v>0.12</v>
      </c>
      <c r="J177" s="6">
        <v>0.01</v>
      </c>
      <c r="K177" s="6">
        <v>0.05</v>
      </c>
      <c r="L177" s="6">
        <v>50.46</v>
      </c>
      <c r="M177" s="6">
        <v>35.49</v>
      </c>
      <c r="N177" s="6">
        <v>5.25</v>
      </c>
      <c r="O177" s="6">
        <v>0.08</v>
      </c>
      <c r="P177" s="5"/>
      <c r="Q177" s="20"/>
      <c r="R177" s="20"/>
    </row>
    <row r="178" spans="1:15" s="4" customFormat="1" ht="15.75" customHeight="1">
      <c r="A178" s="6" t="s">
        <v>49</v>
      </c>
      <c r="B178" s="6"/>
      <c r="C178" s="6">
        <v>125</v>
      </c>
      <c r="D178" s="6">
        <v>5</v>
      </c>
      <c r="E178" s="6">
        <v>3.5</v>
      </c>
      <c r="F178" s="6">
        <v>19.88</v>
      </c>
      <c r="G178" s="6">
        <v>140</v>
      </c>
      <c r="H178" s="6">
        <v>0.05</v>
      </c>
      <c r="I178" s="6">
        <v>0.88</v>
      </c>
      <c r="J178" s="6">
        <v>0.03</v>
      </c>
      <c r="K178" s="6" t="s">
        <v>19</v>
      </c>
      <c r="L178" s="6">
        <v>150</v>
      </c>
      <c r="M178" s="6">
        <v>113</v>
      </c>
      <c r="N178" s="6">
        <v>17.5</v>
      </c>
      <c r="O178" s="6">
        <v>0.13</v>
      </c>
    </row>
    <row r="179" spans="1:15" s="4" customFormat="1" ht="15" customHeight="1">
      <c r="A179" s="11" t="s">
        <v>20</v>
      </c>
      <c r="B179" s="8"/>
      <c r="C179" s="8"/>
      <c r="D179" s="8">
        <f aca="true" t="shared" si="29" ref="D179:O179">SUM(D174:D178)</f>
        <v>20.36</v>
      </c>
      <c r="E179" s="8">
        <f t="shared" si="29"/>
        <v>19.57</v>
      </c>
      <c r="F179" s="8">
        <f t="shared" si="29"/>
        <v>91.44</v>
      </c>
      <c r="G179" s="8">
        <f t="shared" si="29"/>
        <v>633.28</v>
      </c>
      <c r="H179" s="8">
        <f t="shared" si="29"/>
        <v>0.3</v>
      </c>
      <c r="I179" s="8">
        <f t="shared" si="29"/>
        <v>1.3399999999999999</v>
      </c>
      <c r="J179" s="8">
        <f t="shared" si="29"/>
        <v>0.14</v>
      </c>
      <c r="K179" s="8">
        <f t="shared" si="29"/>
        <v>2.03</v>
      </c>
      <c r="L179" s="8">
        <f t="shared" si="29"/>
        <v>625.89</v>
      </c>
      <c r="M179" s="8">
        <f t="shared" si="29"/>
        <v>512.37</v>
      </c>
      <c r="N179" s="8">
        <f t="shared" si="29"/>
        <v>96.89</v>
      </c>
      <c r="O179" s="8">
        <f t="shared" si="29"/>
        <v>4.1000000000000005</v>
      </c>
    </row>
    <row r="180" spans="1:15" s="4" customFormat="1" ht="11.25" customHeight="1">
      <c r="A180" s="49" t="s">
        <v>15</v>
      </c>
      <c r="B180" s="50"/>
      <c r="C180" s="50"/>
      <c r="D180" s="50"/>
      <c r="E180" s="50"/>
      <c r="F180" s="50"/>
      <c r="G180" s="50"/>
      <c r="H180" s="50"/>
      <c r="I180" s="50"/>
      <c r="J180" s="50"/>
      <c r="K180" s="50"/>
      <c r="L180" s="50"/>
      <c r="M180" s="50"/>
      <c r="N180" s="50"/>
      <c r="O180" s="51"/>
    </row>
    <row r="181" spans="1:15" s="43" customFormat="1" ht="15">
      <c r="A181" s="6" t="s">
        <v>110</v>
      </c>
      <c r="B181" s="6">
        <v>52</v>
      </c>
      <c r="C181" s="6">
        <v>250</v>
      </c>
      <c r="D181" s="6">
        <v>6.18</v>
      </c>
      <c r="E181" s="6">
        <v>7.58</v>
      </c>
      <c r="F181" s="6">
        <v>23.28</v>
      </c>
      <c r="G181" s="6">
        <v>185.68</v>
      </c>
      <c r="H181" s="6">
        <v>0.08</v>
      </c>
      <c r="I181" s="6">
        <v>0.45</v>
      </c>
      <c r="J181" s="6">
        <v>0.02</v>
      </c>
      <c r="K181" s="6">
        <v>0.1</v>
      </c>
      <c r="L181" s="6">
        <v>182.72</v>
      </c>
      <c r="M181" s="6">
        <v>162.96</v>
      </c>
      <c r="N181" s="6">
        <v>32.94</v>
      </c>
      <c r="O181" s="6">
        <v>0.61</v>
      </c>
    </row>
    <row r="182" spans="1:15" s="4" customFormat="1" ht="18.75" customHeight="1">
      <c r="A182" s="6" t="s">
        <v>96</v>
      </c>
      <c r="B182" s="6">
        <v>161</v>
      </c>
      <c r="C182" s="6">
        <v>100</v>
      </c>
      <c r="D182" s="6">
        <v>10.52</v>
      </c>
      <c r="E182" s="6">
        <v>3.03</v>
      </c>
      <c r="F182" s="6">
        <v>8.6</v>
      </c>
      <c r="G182" s="6">
        <v>102.78</v>
      </c>
      <c r="H182" s="6">
        <v>0.33</v>
      </c>
      <c r="I182" s="6">
        <v>0.64</v>
      </c>
      <c r="J182" s="6">
        <v>0.02</v>
      </c>
      <c r="K182" s="6">
        <v>0.8</v>
      </c>
      <c r="L182" s="6">
        <v>80.51</v>
      </c>
      <c r="M182" s="6">
        <v>238.45</v>
      </c>
      <c r="N182" s="6">
        <v>39.09</v>
      </c>
      <c r="O182" s="6">
        <v>1.22</v>
      </c>
    </row>
    <row r="183" spans="1:15" s="4" customFormat="1" ht="15">
      <c r="A183" s="6" t="s">
        <v>62</v>
      </c>
      <c r="B183" s="6">
        <v>241</v>
      </c>
      <c r="C183" s="6">
        <v>180</v>
      </c>
      <c r="D183" s="6">
        <v>3.83</v>
      </c>
      <c r="E183" s="6">
        <v>7.27</v>
      </c>
      <c r="F183" s="6">
        <v>27.95</v>
      </c>
      <c r="G183" s="6">
        <v>192.55</v>
      </c>
      <c r="H183" s="6">
        <v>0.12</v>
      </c>
      <c r="I183" s="6">
        <v>7.69</v>
      </c>
      <c r="J183" s="6">
        <v>0.02</v>
      </c>
      <c r="K183" s="6">
        <v>0.23</v>
      </c>
      <c r="L183" s="6">
        <v>41.15</v>
      </c>
      <c r="M183" s="6">
        <v>88.76</v>
      </c>
      <c r="N183" s="6">
        <v>29.09</v>
      </c>
      <c r="O183" s="6">
        <v>1.19</v>
      </c>
    </row>
    <row r="184" spans="1:15" s="4" customFormat="1" ht="15">
      <c r="A184" s="6" t="s">
        <v>81</v>
      </c>
      <c r="B184" s="6">
        <v>248</v>
      </c>
      <c r="C184" s="6">
        <v>100</v>
      </c>
      <c r="D184" s="6">
        <v>1.12</v>
      </c>
      <c r="E184" s="6">
        <v>3.75</v>
      </c>
      <c r="F184" s="6">
        <v>6.22</v>
      </c>
      <c r="G184" s="6">
        <v>66.42</v>
      </c>
      <c r="H184" s="6">
        <v>0.15</v>
      </c>
      <c r="I184" s="6">
        <v>23.77</v>
      </c>
      <c r="J184" s="6">
        <v>0</v>
      </c>
      <c r="K184" s="6">
        <v>0.16</v>
      </c>
      <c r="L184" s="6">
        <v>164.67</v>
      </c>
      <c r="M184" s="6">
        <v>145.54</v>
      </c>
      <c r="N184" s="6">
        <v>100.8</v>
      </c>
      <c r="O184" s="6">
        <v>3.36</v>
      </c>
    </row>
    <row r="185" spans="1:15" s="4" customFormat="1" ht="15">
      <c r="A185" s="6" t="s">
        <v>91</v>
      </c>
      <c r="B185" s="6">
        <v>283</v>
      </c>
      <c r="C185" s="6">
        <v>200</v>
      </c>
      <c r="D185" s="6">
        <v>0.56</v>
      </c>
      <c r="E185" s="6">
        <v>0</v>
      </c>
      <c r="F185" s="6">
        <v>27.89</v>
      </c>
      <c r="G185" s="6">
        <v>113.79</v>
      </c>
      <c r="H185" s="6">
        <v>0.01</v>
      </c>
      <c r="I185" s="6">
        <v>0.15</v>
      </c>
      <c r="J185" s="6">
        <v>0.01</v>
      </c>
      <c r="K185" s="6">
        <v>1.68</v>
      </c>
      <c r="L185" s="6">
        <v>56.45</v>
      </c>
      <c r="M185" s="6">
        <v>18.31</v>
      </c>
      <c r="N185" s="6">
        <v>6.86</v>
      </c>
      <c r="O185" s="6">
        <v>1.59</v>
      </c>
    </row>
    <row r="186" spans="1:15" s="4" customFormat="1" ht="15">
      <c r="A186" s="6" t="s">
        <v>21</v>
      </c>
      <c r="B186" s="6"/>
      <c r="C186" s="6">
        <v>40</v>
      </c>
      <c r="D186" s="6">
        <v>3.3</v>
      </c>
      <c r="E186" s="6">
        <v>1.2</v>
      </c>
      <c r="F186" s="6">
        <v>19.92</v>
      </c>
      <c r="G186" s="6">
        <v>104</v>
      </c>
      <c r="H186" s="6">
        <v>0.1</v>
      </c>
      <c r="I186" s="6">
        <v>0</v>
      </c>
      <c r="J186" s="6">
        <v>0</v>
      </c>
      <c r="K186" s="6">
        <v>1.69</v>
      </c>
      <c r="L186" s="6">
        <v>14.21</v>
      </c>
      <c r="M186" s="6">
        <v>56.88</v>
      </c>
      <c r="N186" s="6">
        <v>23.55</v>
      </c>
      <c r="O186" s="6">
        <v>1.07</v>
      </c>
    </row>
    <row r="187" spans="1:15" s="4" customFormat="1" ht="15">
      <c r="A187" s="6" t="s">
        <v>23</v>
      </c>
      <c r="B187" s="6" t="s">
        <v>19</v>
      </c>
      <c r="C187" s="6">
        <v>40</v>
      </c>
      <c r="D187" s="6">
        <v>2.9</v>
      </c>
      <c r="E187" s="6">
        <v>0.5</v>
      </c>
      <c r="F187" s="6">
        <v>13.6</v>
      </c>
      <c r="G187" s="6">
        <v>88</v>
      </c>
      <c r="H187" s="6">
        <v>0.05</v>
      </c>
      <c r="I187" s="6">
        <v>0</v>
      </c>
      <c r="J187" s="6">
        <v>0</v>
      </c>
      <c r="K187" s="6">
        <v>0</v>
      </c>
      <c r="L187" s="6">
        <v>9.6</v>
      </c>
      <c r="M187" s="6">
        <v>42.4</v>
      </c>
      <c r="N187" s="6">
        <v>9.6</v>
      </c>
      <c r="O187" s="6">
        <v>1.28</v>
      </c>
    </row>
    <row r="188" spans="1:15" s="4" customFormat="1" ht="15">
      <c r="A188" s="11" t="s">
        <v>20</v>
      </c>
      <c r="B188" s="8"/>
      <c r="C188" s="8"/>
      <c r="D188" s="8">
        <f>SUM(D181:D185)</f>
        <v>22.21</v>
      </c>
      <c r="E188" s="8">
        <f>SUM(E181:E185)</f>
        <v>21.63</v>
      </c>
      <c r="F188" s="8">
        <f>SUM(F181:F185)</f>
        <v>93.94</v>
      </c>
      <c r="G188" s="8">
        <f>SUM(G181:G187)</f>
        <v>853.22</v>
      </c>
      <c r="H188" s="8">
        <f aca="true" t="shared" si="30" ref="H188:O188">SUM(H181:H185)</f>
        <v>0.6900000000000001</v>
      </c>
      <c r="I188" s="8">
        <f t="shared" si="30"/>
        <v>32.699999999999996</v>
      </c>
      <c r="J188" s="8">
        <f t="shared" si="30"/>
        <v>0.06999999999999999</v>
      </c>
      <c r="K188" s="8">
        <f t="shared" si="30"/>
        <v>2.9699999999999998</v>
      </c>
      <c r="L188" s="8">
        <f t="shared" si="30"/>
        <v>525.5</v>
      </c>
      <c r="M188" s="8">
        <f t="shared" si="30"/>
        <v>654.0199999999999</v>
      </c>
      <c r="N188" s="8">
        <f t="shared" si="30"/>
        <v>208.78000000000003</v>
      </c>
      <c r="O188" s="8">
        <f t="shared" si="30"/>
        <v>7.97</v>
      </c>
    </row>
    <row r="189" spans="1:15" s="4" customFormat="1" ht="15">
      <c r="A189" s="9" t="s">
        <v>24</v>
      </c>
      <c r="B189" s="6"/>
      <c r="C189" s="6"/>
      <c r="D189" s="6">
        <f aca="true" t="shared" si="31" ref="D189:O189">D179+D188</f>
        <v>42.57</v>
      </c>
      <c r="E189" s="6">
        <f t="shared" si="31"/>
        <v>41.2</v>
      </c>
      <c r="F189" s="6">
        <f t="shared" si="31"/>
        <v>185.38</v>
      </c>
      <c r="G189" s="12">
        <f t="shared" si="31"/>
        <v>1486.5</v>
      </c>
      <c r="H189" s="6">
        <f t="shared" si="31"/>
        <v>0.99</v>
      </c>
      <c r="I189" s="6">
        <f t="shared" si="31"/>
        <v>34.03999999999999</v>
      </c>
      <c r="J189" s="6">
        <f t="shared" si="31"/>
        <v>0.21000000000000002</v>
      </c>
      <c r="K189" s="6">
        <f t="shared" si="31"/>
        <v>5</v>
      </c>
      <c r="L189" s="6">
        <f t="shared" si="31"/>
        <v>1151.3899999999999</v>
      </c>
      <c r="M189" s="6">
        <f t="shared" si="31"/>
        <v>1166.3899999999999</v>
      </c>
      <c r="N189" s="6">
        <f t="shared" si="31"/>
        <v>305.67</v>
      </c>
      <c r="O189" s="6">
        <f t="shared" si="31"/>
        <v>12.07</v>
      </c>
    </row>
    <row r="190" spans="1:15" s="4" customFormat="1" ht="12.75" customHeight="1">
      <c r="A190" s="52" t="s">
        <v>45</v>
      </c>
      <c r="B190" s="52"/>
      <c r="C190" s="52"/>
      <c r="D190" s="52"/>
      <c r="E190" s="52"/>
      <c r="F190" s="52"/>
      <c r="G190" s="52"/>
      <c r="H190" s="52"/>
      <c r="I190" s="52"/>
      <c r="J190" s="52"/>
      <c r="K190" s="52"/>
      <c r="L190" s="52"/>
      <c r="M190" s="52"/>
      <c r="N190" s="52"/>
      <c r="O190" s="52"/>
    </row>
    <row r="191" spans="1:15" s="4" customFormat="1" ht="15" customHeight="1">
      <c r="A191" s="46" t="s">
        <v>25</v>
      </c>
      <c r="B191" s="47"/>
      <c r="C191" s="47"/>
      <c r="D191" s="47"/>
      <c r="E191" s="47"/>
      <c r="F191" s="47"/>
      <c r="G191" s="47"/>
      <c r="H191" s="47"/>
      <c r="I191" s="47"/>
      <c r="J191" s="47"/>
      <c r="K191" s="47"/>
      <c r="L191" s="47"/>
      <c r="M191" s="47"/>
      <c r="N191" s="47"/>
      <c r="O191" s="48"/>
    </row>
    <row r="192" spans="1:15" s="4" customFormat="1" ht="31.5" customHeight="1">
      <c r="A192" s="29" t="s">
        <v>92</v>
      </c>
      <c r="B192" s="6">
        <v>141</v>
      </c>
      <c r="C192" s="6">
        <v>200</v>
      </c>
      <c r="D192" s="6">
        <v>32.82</v>
      </c>
      <c r="E192" s="6">
        <v>16.36</v>
      </c>
      <c r="F192" s="6">
        <v>57.1</v>
      </c>
      <c r="G192" s="6">
        <v>502.23</v>
      </c>
      <c r="H192" s="6">
        <v>0.08</v>
      </c>
      <c r="I192" s="6">
        <v>0.61</v>
      </c>
      <c r="J192" s="6">
        <v>0.09</v>
      </c>
      <c r="K192" s="6">
        <v>0.6</v>
      </c>
      <c r="L192" s="6">
        <v>267.74</v>
      </c>
      <c r="M192" s="6">
        <v>327.18</v>
      </c>
      <c r="N192" s="6">
        <v>44.11</v>
      </c>
      <c r="O192" s="6">
        <v>0.91</v>
      </c>
    </row>
    <row r="193" spans="1:15" s="4" customFormat="1" ht="15" customHeight="1">
      <c r="A193" s="6" t="s">
        <v>16</v>
      </c>
      <c r="B193" s="6">
        <v>300</v>
      </c>
      <c r="C193" s="6">
        <v>200</v>
      </c>
      <c r="D193" s="6">
        <v>0.12</v>
      </c>
      <c r="E193" s="6" t="s">
        <v>19</v>
      </c>
      <c r="F193" s="6">
        <v>12.04</v>
      </c>
      <c r="G193" s="6">
        <v>48.64</v>
      </c>
      <c r="H193" s="6" t="s">
        <v>19</v>
      </c>
      <c r="I193" s="6">
        <v>0.02</v>
      </c>
      <c r="J193" s="6" t="s">
        <v>19</v>
      </c>
      <c r="K193" s="6" t="s">
        <v>19</v>
      </c>
      <c r="L193" s="6">
        <v>4.27</v>
      </c>
      <c r="M193" s="6">
        <v>6.43</v>
      </c>
      <c r="N193" s="6">
        <v>3.3</v>
      </c>
      <c r="O193" s="6">
        <v>0.72</v>
      </c>
    </row>
    <row r="194" spans="1:15" s="4" customFormat="1" ht="15">
      <c r="A194" s="6" t="s">
        <v>97</v>
      </c>
      <c r="B194" s="6">
        <v>293</v>
      </c>
      <c r="C194" s="6">
        <v>200</v>
      </c>
      <c r="D194" s="6">
        <v>2</v>
      </c>
      <c r="E194" s="6">
        <v>0.2</v>
      </c>
      <c r="F194" s="6">
        <v>5.8</v>
      </c>
      <c r="G194" s="6">
        <v>36</v>
      </c>
      <c r="H194" s="6">
        <v>0.04</v>
      </c>
      <c r="I194" s="6">
        <v>8</v>
      </c>
      <c r="J194" s="6">
        <v>0.01</v>
      </c>
      <c r="K194" s="6">
        <v>0.2</v>
      </c>
      <c r="L194" s="6">
        <v>40</v>
      </c>
      <c r="M194" s="6">
        <v>36</v>
      </c>
      <c r="N194" s="6">
        <v>20</v>
      </c>
      <c r="O194" s="6">
        <v>0.4</v>
      </c>
    </row>
    <row r="195" spans="1:15" s="4" customFormat="1" ht="15">
      <c r="A195" s="11" t="s">
        <v>20</v>
      </c>
      <c r="B195" s="8"/>
      <c r="C195" s="8"/>
      <c r="D195" s="8">
        <f aca="true" t="shared" si="32" ref="D195:O195">SUM(D192:D194)</f>
        <v>34.94</v>
      </c>
      <c r="E195" s="8">
        <f t="shared" si="32"/>
        <v>16.56</v>
      </c>
      <c r="F195" s="8">
        <f t="shared" si="32"/>
        <v>74.94</v>
      </c>
      <c r="G195" s="8">
        <f t="shared" si="32"/>
        <v>586.87</v>
      </c>
      <c r="H195" s="8">
        <f t="shared" si="32"/>
        <v>0.12</v>
      </c>
      <c r="I195" s="8">
        <f t="shared" si="32"/>
        <v>8.63</v>
      </c>
      <c r="J195" s="8">
        <f t="shared" si="32"/>
        <v>0.09999999999999999</v>
      </c>
      <c r="K195" s="8">
        <f t="shared" si="32"/>
        <v>0.8</v>
      </c>
      <c r="L195" s="8">
        <f t="shared" si="32"/>
        <v>312.01</v>
      </c>
      <c r="M195" s="8">
        <f t="shared" si="32"/>
        <v>369.61</v>
      </c>
      <c r="N195" s="8">
        <f t="shared" si="32"/>
        <v>67.41</v>
      </c>
      <c r="O195" s="8">
        <f t="shared" si="32"/>
        <v>2.03</v>
      </c>
    </row>
    <row r="196" spans="1:15" s="4" customFormat="1" ht="12" customHeight="1">
      <c r="A196" s="49" t="s">
        <v>15</v>
      </c>
      <c r="B196" s="50"/>
      <c r="C196" s="50"/>
      <c r="D196" s="50"/>
      <c r="E196" s="50"/>
      <c r="F196" s="50"/>
      <c r="G196" s="50"/>
      <c r="H196" s="50"/>
      <c r="I196" s="50"/>
      <c r="J196" s="50"/>
      <c r="K196" s="50"/>
      <c r="L196" s="50"/>
      <c r="M196" s="50"/>
      <c r="N196" s="50"/>
      <c r="O196" s="51"/>
    </row>
    <row r="197" spans="1:15" s="5" customFormat="1" ht="33" customHeight="1">
      <c r="A197" s="6" t="s">
        <v>84</v>
      </c>
      <c r="B197" s="6">
        <v>37</v>
      </c>
      <c r="C197" s="6">
        <v>250</v>
      </c>
      <c r="D197" s="6">
        <v>6.37</v>
      </c>
      <c r="E197" s="6">
        <v>9.71</v>
      </c>
      <c r="F197" s="6">
        <v>10.81</v>
      </c>
      <c r="G197" s="6">
        <v>156.44</v>
      </c>
      <c r="H197" s="6">
        <v>0.05</v>
      </c>
      <c r="I197" s="6">
        <v>11.4</v>
      </c>
      <c r="J197" s="6">
        <v>0.02</v>
      </c>
      <c r="K197" s="6">
        <v>2.8</v>
      </c>
      <c r="L197" s="6">
        <v>57.85</v>
      </c>
      <c r="M197" s="6">
        <v>170.84</v>
      </c>
      <c r="N197" s="6">
        <v>54.45</v>
      </c>
      <c r="O197" s="6">
        <v>3.89</v>
      </c>
    </row>
    <row r="198" spans="1:18" s="43" customFormat="1" ht="14.25" customHeight="1">
      <c r="A198" s="14" t="s">
        <v>94</v>
      </c>
      <c r="B198" s="6">
        <v>209</v>
      </c>
      <c r="C198" s="6">
        <v>100</v>
      </c>
      <c r="D198" s="6">
        <v>15.74</v>
      </c>
      <c r="E198" s="6">
        <v>17.79</v>
      </c>
      <c r="F198" s="6">
        <v>10.74</v>
      </c>
      <c r="G198" s="6">
        <v>265.84</v>
      </c>
      <c r="H198" s="6">
        <v>0.07</v>
      </c>
      <c r="I198" s="6">
        <v>0.2</v>
      </c>
      <c r="J198" s="6">
        <v>0.04</v>
      </c>
      <c r="K198" s="6">
        <v>0.68</v>
      </c>
      <c r="L198" s="6">
        <v>40.17</v>
      </c>
      <c r="M198" s="6">
        <v>62.48</v>
      </c>
      <c r="N198" s="6">
        <v>19.71</v>
      </c>
      <c r="O198" s="6">
        <v>1.3</v>
      </c>
      <c r="P198" s="20"/>
      <c r="Q198" s="20"/>
      <c r="R198" s="20"/>
    </row>
    <row r="199" spans="1:15" s="43" customFormat="1" ht="15">
      <c r="A199" s="6" t="s">
        <v>28</v>
      </c>
      <c r="B199" s="6">
        <v>235</v>
      </c>
      <c r="C199" s="6">
        <v>180</v>
      </c>
      <c r="D199" s="6">
        <v>4.72</v>
      </c>
      <c r="E199" s="6">
        <v>5.82</v>
      </c>
      <c r="F199" s="6">
        <v>24.22</v>
      </c>
      <c r="G199" s="6">
        <v>156.89</v>
      </c>
      <c r="H199" s="6">
        <v>0.06</v>
      </c>
      <c r="I199" s="6">
        <v>85.6</v>
      </c>
      <c r="J199" s="6">
        <v>0</v>
      </c>
      <c r="K199" s="6">
        <v>0.36</v>
      </c>
      <c r="L199" s="6">
        <v>109.8</v>
      </c>
      <c r="M199" s="6">
        <v>83.96</v>
      </c>
      <c r="N199" s="6">
        <v>45</v>
      </c>
      <c r="O199" s="6">
        <v>1.72</v>
      </c>
    </row>
    <row r="200" spans="1:15" s="4" customFormat="1" ht="15">
      <c r="A200" s="6" t="s">
        <v>23</v>
      </c>
      <c r="B200" s="6" t="s">
        <v>19</v>
      </c>
      <c r="C200" s="6">
        <v>40</v>
      </c>
      <c r="D200" s="6">
        <v>2.9</v>
      </c>
      <c r="E200" s="6">
        <v>0.5</v>
      </c>
      <c r="F200" s="6">
        <v>13.6</v>
      </c>
      <c r="G200" s="6">
        <v>88</v>
      </c>
      <c r="H200" s="6">
        <v>0.05</v>
      </c>
      <c r="I200" s="6">
        <v>0</v>
      </c>
      <c r="J200" s="6">
        <v>0</v>
      </c>
      <c r="K200" s="6">
        <v>0</v>
      </c>
      <c r="L200" s="6">
        <v>9.6</v>
      </c>
      <c r="M200" s="6">
        <v>42.4</v>
      </c>
      <c r="N200" s="6">
        <v>9.6</v>
      </c>
      <c r="O200" s="6">
        <v>1.28</v>
      </c>
    </row>
    <row r="201" spans="1:15" s="43" customFormat="1" ht="15">
      <c r="A201" s="6" t="s">
        <v>21</v>
      </c>
      <c r="B201" s="6"/>
      <c r="C201" s="6">
        <v>40</v>
      </c>
      <c r="D201" s="6">
        <v>3.3</v>
      </c>
      <c r="E201" s="6">
        <v>1.2</v>
      </c>
      <c r="F201" s="6">
        <v>19.92</v>
      </c>
      <c r="G201" s="6">
        <v>104</v>
      </c>
      <c r="H201" s="6">
        <v>0.1</v>
      </c>
      <c r="I201" s="6">
        <v>0</v>
      </c>
      <c r="J201" s="6">
        <v>0</v>
      </c>
      <c r="K201" s="6">
        <v>1.69</v>
      </c>
      <c r="L201" s="6">
        <v>14.21</v>
      </c>
      <c r="M201" s="6">
        <v>56.88</v>
      </c>
      <c r="N201" s="6">
        <v>23.55</v>
      </c>
      <c r="O201" s="6">
        <v>1.07</v>
      </c>
    </row>
    <row r="202" spans="1:15" s="43" customFormat="1" ht="15">
      <c r="A202" s="6" t="s">
        <v>97</v>
      </c>
      <c r="B202" s="6">
        <v>293</v>
      </c>
      <c r="C202" s="6">
        <v>200</v>
      </c>
      <c r="D202" s="6">
        <v>2</v>
      </c>
      <c r="E202" s="6">
        <v>0.2</v>
      </c>
      <c r="F202" s="6">
        <v>5.8</v>
      </c>
      <c r="G202" s="6">
        <v>36</v>
      </c>
      <c r="H202" s="6">
        <v>0.04</v>
      </c>
      <c r="I202" s="6">
        <v>8</v>
      </c>
      <c r="J202" s="6">
        <v>0.01</v>
      </c>
      <c r="K202" s="6">
        <v>0.2</v>
      </c>
      <c r="L202" s="6">
        <v>40</v>
      </c>
      <c r="M202" s="6">
        <v>36</v>
      </c>
      <c r="N202" s="6">
        <v>20</v>
      </c>
      <c r="O202" s="6">
        <v>0.4</v>
      </c>
    </row>
    <row r="203" spans="1:15" s="4" customFormat="1" ht="15">
      <c r="A203" s="11" t="s">
        <v>20</v>
      </c>
      <c r="B203" s="8"/>
      <c r="C203" s="8"/>
      <c r="D203" s="8">
        <f aca="true" t="shared" si="33" ref="D203:O203">SUM(D197:D202)</f>
        <v>35.029999999999994</v>
      </c>
      <c r="E203" s="8">
        <f t="shared" si="33"/>
        <v>35.220000000000006</v>
      </c>
      <c r="F203" s="8">
        <f t="shared" si="33"/>
        <v>85.08999999999999</v>
      </c>
      <c r="G203" s="8">
        <f t="shared" si="33"/>
        <v>807.17</v>
      </c>
      <c r="H203" s="8">
        <f t="shared" si="33"/>
        <v>0.36999999999999994</v>
      </c>
      <c r="I203" s="8">
        <f t="shared" si="33"/>
        <v>105.19999999999999</v>
      </c>
      <c r="J203" s="8">
        <f t="shared" si="33"/>
        <v>0.06999999999999999</v>
      </c>
      <c r="K203" s="8">
        <f t="shared" si="33"/>
        <v>5.7299999999999995</v>
      </c>
      <c r="L203" s="8">
        <f t="shared" si="33"/>
        <v>271.63</v>
      </c>
      <c r="M203" s="8">
        <f t="shared" si="33"/>
        <v>452.55999999999995</v>
      </c>
      <c r="N203" s="8">
        <f t="shared" si="33"/>
        <v>172.31</v>
      </c>
      <c r="O203" s="8">
        <f t="shared" si="33"/>
        <v>9.66</v>
      </c>
    </row>
    <row r="204" spans="1:15" s="4" customFormat="1" ht="15">
      <c r="A204" s="9" t="s">
        <v>24</v>
      </c>
      <c r="B204" s="6"/>
      <c r="C204" s="6"/>
      <c r="D204" s="6">
        <f aca="true" t="shared" si="34" ref="D204:O204">D195+D203</f>
        <v>69.97</v>
      </c>
      <c r="E204" s="6">
        <f t="shared" si="34"/>
        <v>51.78</v>
      </c>
      <c r="F204" s="6">
        <f t="shared" si="34"/>
        <v>160.02999999999997</v>
      </c>
      <c r="G204" s="12">
        <f t="shared" si="34"/>
        <v>1394.04</v>
      </c>
      <c r="H204" s="6">
        <f t="shared" si="34"/>
        <v>0.48999999999999994</v>
      </c>
      <c r="I204" s="6">
        <f t="shared" si="34"/>
        <v>113.82999999999998</v>
      </c>
      <c r="J204" s="6">
        <f t="shared" si="34"/>
        <v>0.16999999999999998</v>
      </c>
      <c r="K204" s="6">
        <f t="shared" si="34"/>
        <v>6.529999999999999</v>
      </c>
      <c r="L204" s="6">
        <f t="shared" si="34"/>
        <v>583.64</v>
      </c>
      <c r="M204" s="6">
        <f t="shared" si="34"/>
        <v>822.17</v>
      </c>
      <c r="N204" s="6">
        <f t="shared" si="34"/>
        <v>239.72</v>
      </c>
      <c r="O204" s="6">
        <f t="shared" si="34"/>
        <v>11.69</v>
      </c>
    </row>
    <row r="205" spans="1:15" s="4" customFormat="1" ht="6.75" customHeight="1">
      <c r="A205" s="15"/>
      <c r="B205" s="15"/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</row>
    <row r="206" spans="1:15" s="4" customFormat="1" ht="15">
      <c r="A206" s="15" t="s">
        <v>52</v>
      </c>
      <c r="B206" s="16" t="s">
        <v>53</v>
      </c>
      <c r="C206" s="16"/>
      <c r="D206" s="16">
        <f>D19+D36+D51+D69+D87+D104+D120+D137+D154+D171+D189+D204</f>
        <v>548.49</v>
      </c>
      <c r="E206" s="16">
        <f>E19+E36+E51+E69+E87+F104+E120+E137+E154+E171+E189+E204</f>
        <v>590.5500000000001</v>
      </c>
      <c r="F206" s="16">
        <f>F19+F36+F51+F69+F87+F104+F120+F137+F154+F171+F189+F204</f>
        <v>1896.23</v>
      </c>
      <c r="G206" s="17">
        <v>18317.9</v>
      </c>
      <c r="H206" s="18">
        <f>H19+H36+H51+H69+H87+H104+H120+H137+H154+H171+H189+H204</f>
        <v>7.55</v>
      </c>
      <c r="I206" s="16">
        <f>I19+I36+I51+I69+I87+I104+I120+I137+I154+I171+I189+I204</f>
        <v>574.02</v>
      </c>
      <c r="J206" s="16">
        <f>J19+J36+J51+J69+J87+J104+J120+J137+J154+J171+J189+J204</f>
        <v>3</v>
      </c>
      <c r="K206" s="16">
        <f>K19+K36+K51+K69+K87+K104+K120+K137+K154+K171+K189+K204</f>
        <v>54.5</v>
      </c>
      <c r="L206" s="16">
        <f>L19+L36+L51+L69+L87+L104+L137+L154+L171+L189+L204</f>
        <v>4558.05</v>
      </c>
      <c r="M206" s="19">
        <f>M19+M36+M51+M87+M69+M104+M120+M137+M154+M171+M189+M204</f>
        <v>8467.099999999999</v>
      </c>
      <c r="N206" s="16">
        <f>N19+N36+N51+N69+N87+N104+N120+N137+N154+N171+N189+N204</f>
        <v>2156.94</v>
      </c>
      <c r="O206" s="16">
        <f>O19+O36+O51+O69+O87+O104+O120+O137+O154+O171+O189+O204</f>
        <v>146.18</v>
      </c>
    </row>
    <row r="207" spans="1:15" s="4" customFormat="1" ht="15">
      <c r="A207" s="15"/>
      <c r="B207" s="16" t="s">
        <v>56</v>
      </c>
      <c r="C207" s="16"/>
      <c r="D207" s="19">
        <f aca="true" t="shared" si="35" ref="D207:O207">D206/10</f>
        <v>54.849000000000004</v>
      </c>
      <c r="E207" s="16">
        <f t="shared" si="35"/>
        <v>59.05500000000001</v>
      </c>
      <c r="F207" s="16">
        <f t="shared" si="35"/>
        <v>189.623</v>
      </c>
      <c r="G207" s="19">
        <f>G206/12</f>
        <v>1526.4916666666668</v>
      </c>
      <c r="H207" s="19">
        <f t="shared" si="35"/>
        <v>0.755</v>
      </c>
      <c r="I207" s="19">
        <f t="shared" si="35"/>
        <v>57.402</v>
      </c>
      <c r="J207" s="19">
        <f t="shared" si="35"/>
        <v>0.3</v>
      </c>
      <c r="K207" s="19">
        <f t="shared" si="35"/>
        <v>5.45</v>
      </c>
      <c r="L207" s="19">
        <f t="shared" si="35"/>
        <v>455.805</v>
      </c>
      <c r="M207" s="19">
        <f t="shared" si="35"/>
        <v>846.7099999999998</v>
      </c>
      <c r="N207" s="19">
        <f t="shared" si="35"/>
        <v>215.69400000000002</v>
      </c>
      <c r="O207" s="19">
        <f t="shared" si="35"/>
        <v>14.618</v>
      </c>
    </row>
    <row r="208" spans="1:15" s="4" customFormat="1" ht="15">
      <c r="A208" s="15"/>
      <c r="B208" s="15"/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</row>
    <row r="209" spans="1:15" s="4" customFormat="1" ht="15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</row>
    <row r="210" spans="1:15" s="4" customFormat="1" ht="15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</row>
    <row r="211" spans="1:15" s="4" customFormat="1" ht="15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</row>
    <row r="212" spans="1:15" s="4" customFormat="1" ht="15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</row>
    <row r="213" spans="1:15" ht="1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3"/>
    </row>
    <row r="214" spans="1:15" ht="1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</row>
    <row r="215" spans="1:15" ht="1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</row>
    <row r="216" spans="1:15" ht="1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</row>
    <row r="217" spans="1:15" ht="1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</row>
    <row r="218" spans="1:15" ht="1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</row>
    <row r="219" spans="1:15" ht="1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</row>
    <row r="220" spans="1:15" ht="1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</row>
    <row r="221" spans="1:15" ht="1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</row>
    <row r="222" spans="1:15" ht="1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</row>
    <row r="223" spans="1:15" ht="1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</row>
    <row r="224" spans="1:15" ht="1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</row>
    <row r="225" spans="1:15" ht="1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</row>
    <row r="226" spans="1:15" ht="1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</row>
    <row r="227" spans="1:15" ht="1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</row>
    <row r="228" spans="1:15" ht="1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</row>
    <row r="229" spans="1:15" ht="1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</row>
    <row r="230" spans="1:15" ht="1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</row>
    <row r="231" spans="1:15" ht="1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</row>
  </sheetData>
  <sheetProtection/>
  <mergeCells count="35">
    <mergeCell ref="A2:O2"/>
    <mergeCell ref="A3:O3"/>
    <mergeCell ref="A20:O20"/>
    <mergeCell ref="A21:O21"/>
    <mergeCell ref="A27:O27"/>
    <mergeCell ref="A37:O37"/>
    <mergeCell ref="A38:O38"/>
    <mergeCell ref="A43:O43"/>
    <mergeCell ref="A52:O52"/>
    <mergeCell ref="A53:O53"/>
    <mergeCell ref="A60:O60"/>
    <mergeCell ref="A70:O70"/>
    <mergeCell ref="A71:O71"/>
    <mergeCell ref="A78:O78"/>
    <mergeCell ref="A88:O88"/>
    <mergeCell ref="A89:O89"/>
    <mergeCell ref="A95:O95"/>
    <mergeCell ref="A105:O105"/>
    <mergeCell ref="A172:O172"/>
    <mergeCell ref="A106:O106"/>
    <mergeCell ref="A111:O111"/>
    <mergeCell ref="A121:O121"/>
    <mergeCell ref="A122:O122"/>
    <mergeCell ref="A128:O128"/>
    <mergeCell ref="A138:O138"/>
    <mergeCell ref="A173:O173"/>
    <mergeCell ref="A180:O180"/>
    <mergeCell ref="A190:O190"/>
    <mergeCell ref="A191:O191"/>
    <mergeCell ref="A196:O196"/>
    <mergeCell ref="A139:O139"/>
    <mergeCell ref="A146:O146"/>
    <mergeCell ref="A155:O155"/>
    <mergeCell ref="A156:O156"/>
    <mergeCell ref="A163:O163"/>
  </mergeCells>
  <printOptions/>
  <pageMargins left="0.7086614173228347" right="0.7086614173228347" top="0.15748031496062992" bottom="0.15748031496062992" header="0.11811023622047245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I30" sqref="I30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2013-10-22T07:20:50Z</cp:lastPrinted>
  <dcterms:created xsi:type="dcterms:W3CDTF">2006-09-28T05:33:49Z</dcterms:created>
  <dcterms:modified xsi:type="dcterms:W3CDTF">2022-05-30T07:37:00Z</dcterms:modified>
  <cp:category/>
  <cp:version/>
  <cp:contentType/>
  <cp:contentStatus/>
</cp:coreProperties>
</file>